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Admission Trends\2024\"/>
    </mc:Choice>
  </mc:AlternateContent>
  <xr:revisionPtr revIDLastSave="0" documentId="13_ncr:1_{1C94D17C-F791-4B62-919F-721874B7B043}" xr6:coauthVersionLast="46" xr6:coauthVersionMax="46" xr10:uidLastSave="{00000000-0000-0000-0000-000000000000}"/>
  <bookViews>
    <workbookView xWindow="-120" yWindow="-120" windowWidth="24240" windowHeight="13140" tabRatio="738" xr2:uid="{00000000-000D-0000-FFFF-FFFF00000000}"/>
  </bookViews>
  <sheets>
    <sheet name="Grad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8" i="7" l="1"/>
  <c r="T180" i="7" s="1"/>
  <c r="S178" i="7"/>
  <c r="R178" i="7"/>
  <c r="R180" i="7" s="1"/>
  <c r="Q178" i="7"/>
  <c r="P178" i="7"/>
  <c r="P180" i="7" s="1"/>
  <c r="O178" i="7"/>
  <c r="O180" i="7" s="1"/>
  <c r="N178" i="7"/>
  <c r="M178" i="7"/>
  <c r="L178" i="7"/>
  <c r="L180" i="7" s="1"/>
  <c r="J178" i="7"/>
  <c r="K178" i="7"/>
  <c r="I178" i="7"/>
  <c r="J180" i="7"/>
  <c r="I180" i="7"/>
  <c r="I145" i="7"/>
  <c r="S180" i="7"/>
  <c r="Q180" i="7"/>
  <c r="N180" i="7"/>
  <c r="M180" i="7"/>
  <c r="K180" i="7"/>
  <c r="H178" i="7"/>
  <c r="G178" i="7"/>
  <c r="F178" i="7"/>
  <c r="H98" i="7"/>
  <c r="G98" i="7"/>
  <c r="F98" i="7"/>
  <c r="T145" i="7"/>
  <c r="S145" i="7"/>
  <c r="R145" i="7"/>
  <c r="Q145" i="7"/>
  <c r="P145" i="7"/>
  <c r="O145" i="7"/>
  <c r="N145" i="7"/>
  <c r="M145" i="7"/>
  <c r="L145" i="7"/>
  <c r="K145" i="7"/>
  <c r="J145" i="7"/>
  <c r="F145" i="7"/>
  <c r="H145" i="7"/>
  <c r="H176" i="7"/>
  <c r="G176" i="7"/>
  <c r="F176" i="7"/>
  <c r="H135" i="7"/>
  <c r="G135" i="7"/>
  <c r="F135" i="7"/>
  <c r="H169" i="7"/>
  <c r="G169" i="7"/>
  <c r="F169" i="7"/>
  <c r="H164" i="7"/>
  <c r="G164" i="7"/>
  <c r="F164" i="7"/>
  <c r="H160" i="7"/>
  <c r="G160" i="7"/>
  <c r="F160" i="7"/>
  <c r="H152" i="7"/>
  <c r="G152" i="7"/>
  <c r="F152" i="7"/>
  <c r="H143" i="7"/>
  <c r="G143" i="7"/>
  <c r="F143" i="7"/>
  <c r="H129" i="7"/>
  <c r="G129" i="7"/>
  <c r="F129" i="7"/>
  <c r="H111" i="7"/>
  <c r="G111" i="7"/>
  <c r="G145" i="7" s="1"/>
  <c r="F111" i="7"/>
  <c r="H74" i="7"/>
  <c r="G74" i="7"/>
  <c r="F74" i="7"/>
  <c r="H68" i="7"/>
  <c r="G68" i="7"/>
  <c r="F68" i="7"/>
  <c r="H59" i="7"/>
  <c r="G59" i="7"/>
  <c r="F59" i="7"/>
  <c r="H53" i="7"/>
  <c r="G53" i="7"/>
  <c r="F53" i="7"/>
  <c r="H46" i="7"/>
  <c r="G46" i="7"/>
  <c r="F46" i="7"/>
  <c r="H42" i="7"/>
  <c r="G42" i="7"/>
  <c r="F42" i="7"/>
  <c r="H37" i="7"/>
  <c r="G37" i="7"/>
  <c r="F37" i="7"/>
  <c r="H31" i="7"/>
  <c r="G31" i="7"/>
  <c r="F31" i="7"/>
  <c r="H24" i="7"/>
  <c r="G24" i="7"/>
  <c r="F24" i="7"/>
  <c r="H19" i="7"/>
  <c r="G19" i="7"/>
  <c r="F19" i="7"/>
  <c r="H14" i="7"/>
  <c r="G14" i="7"/>
  <c r="F14" i="7"/>
  <c r="H10" i="7"/>
  <c r="G10" i="7"/>
  <c r="F10" i="7"/>
  <c r="K68" i="7"/>
  <c r="J68" i="7"/>
  <c r="I68" i="7"/>
  <c r="K176" i="7"/>
  <c r="J176" i="7"/>
  <c r="I176" i="7"/>
  <c r="K135" i="7"/>
  <c r="J135" i="7"/>
  <c r="I135" i="7"/>
  <c r="K169" i="7"/>
  <c r="J169" i="7"/>
  <c r="I169" i="7"/>
  <c r="K164" i="7"/>
  <c r="J164" i="7"/>
  <c r="I164" i="7"/>
  <c r="K160" i="7"/>
  <c r="J160" i="7"/>
  <c r="I160" i="7"/>
  <c r="K152" i="7"/>
  <c r="J152" i="7"/>
  <c r="I152" i="7"/>
  <c r="K143" i="7"/>
  <c r="J143" i="7"/>
  <c r="I143" i="7"/>
  <c r="K129" i="7"/>
  <c r="J129" i="7"/>
  <c r="I129" i="7"/>
  <c r="K111" i="7"/>
  <c r="J111" i="7"/>
  <c r="I111" i="7"/>
  <c r="K98" i="7"/>
  <c r="J98" i="7"/>
  <c r="I98" i="7"/>
  <c r="K74" i="7"/>
  <c r="J74" i="7"/>
  <c r="I74" i="7"/>
  <c r="K59" i="7"/>
  <c r="J59" i="7"/>
  <c r="I59" i="7"/>
  <c r="K53" i="7"/>
  <c r="J53" i="7"/>
  <c r="I53" i="7"/>
  <c r="K46" i="7"/>
  <c r="J46" i="7"/>
  <c r="I46" i="7"/>
  <c r="K42" i="7"/>
  <c r="J42" i="7"/>
  <c r="I42" i="7"/>
  <c r="K37" i="7"/>
  <c r="J37" i="7"/>
  <c r="I37" i="7"/>
  <c r="K31" i="7"/>
  <c r="J31" i="7"/>
  <c r="I31" i="7"/>
  <c r="K24" i="7"/>
  <c r="J24" i="7"/>
  <c r="I24" i="7"/>
  <c r="K19" i="7"/>
  <c r="J19" i="7"/>
  <c r="I19" i="7"/>
  <c r="K14" i="7"/>
  <c r="J14" i="7"/>
  <c r="I14" i="7"/>
  <c r="K10" i="7"/>
  <c r="J10" i="7"/>
  <c r="I10" i="7"/>
  <c r="K78" i="7" l="1"/>
  <c r="G78" i="7"/>
  <c r="F78" i="7"/>
  <c r="H78" i="7"/>
  <c r="I78" i="7"/>
  <c r="J78" i="7"/>
  <c r="N111" i="7"/>
  <c r="H180" i="7" l="1"/>
  <c r="F180" i="7"/>
  <c r="G180" i="7"/>
  <c r="N129" i="7"/>
  <c r="N143" i="7"/>
  <c r="M143" i="7"/>
  <c r="L143" i="7"/>
  <c r="M129" i="7"/>
  <c r="M111" i="7"/>
  <c r="L111" i="7"/>
  <c r="L129" i="7"/>
  <c r="N176" i="7"/>
  <c r="M176" i="7"/>
  <c r="L176" i="7"/>
  <c r="N135" i="7"/>
  <c r="M135" i="7"/>
  <c r="L135" i="7"/>
  <c r="N169" i="7"/>
  <c r="M169" i="7"/>
  <c r="L169" i="7"/>
  <c r="N164" i="7"/>
  <c r="M164" i="7"/>
  <c r="L164" i="7"/>
  <c r="N160" i="7"/>
  <c r="M160" i="7"/>
  <c r="L160" i="7"/>
  <c r="N152" i="7"/>
  <c r="M152" i="7"/>
  <c r="L152" i="7"/>
  <c r="N98" i="7"/>
  <c r="M98" i="7"/>
  <c r="L98" i="7"/>
  <c r="N83" i="7"/>
  <c r="M83" i="7"/>
  <c r="L83" i="7"/>
  <c r="N74" i="7"/>
  <c r="M74" i="7"/>
  <c r="L74" i="7"/>
  <c r="N59" i="7"/>
  <c r="M59" i="7"/>
  <c r="L59" i="7"/>
  <c r="N53" i="7"/>
  <c r="M53" i="7"/>
  <c r="L53" i="7"/>
  <c r="N46" i="7"/>
  <c r="M46" i="7"/>
  <c r="L46" i="7"/>
  <c r="N42" i="7"/>
  <c r="M42" i="7"/>
  <c r="L42" i="7"/>
  <c r="N37" i="7"/>
  <c r="M37" i="7"/>
  <c r="L37" i="7"/>
  <c r="N31" i="7"/>
  <c r="M31" i="7"/>
  <c r="L31" i="7"/>
  <c r="N24" i="7"/>
  <c r="M24" i="7"/>
  <c r="L24" i="7"/>
  <c r="N19" i="7"/>
  <c r="M19" i="7"/>
  <c r="L19" i="7"/>
  <c r="N14" i="7"/>
  <c r="M14" i="7"/>
  <c r="L14" i="7"/>
  <c r="N10" i="7"/>
  <c r="M10" i="7"/>
  <c r="L10" i="7"/>
  <c r="O111" i="7"/>
  <c r="P111" i="7"/>
  <c r="Q111" i="7"/>
  <c r="R111" i="7"/>
  <c r="S111" i="7"/>
  <c r="T111" i="7"/>
  <c r="P176" i="7"/>
  <c r="Q176" i="7"/>
  <c r="R176" i="7"/>
  <c r="S176" i="7"/>
  <c r="T176" i="7"/>
  <c r="O176" i="7"/>
  <c r="P135" i="7"/>
  <c r="Q135" i="7"/>
  <c r="R135" i="7"/>
  <c r="S135" i="7"/>
  <c r="T135" i="7"/>
  <c r="O135" i="7"/>
  <c r="P169" i="7"/>
  <c r="Q169" i="7"/>
  <c r="R169" i="7"/>
  <c r="S169" i="7"/>
  <c r="T169" i="7"/>
  <c r="O169" i="7"/>
  <c r="P164" i="7"/>
  <c r="Q164" i="7"/>
  <c r="R164" i="7"/>
  <c r="S164" i="7"/>
  <c r="T164" i="7"/>
  <c r="O164" i="7"/>
  <c r="P160" i="7"/>
  <c r="Q160" i="7"/>
  <c r="R160" i="7"/>
  <c r="S160" i="7"/>
  <c r="T160" i="7"/>
  <c r="O160" i="7"/>
  <c r="P143" i="7"/>
  <c r="Q143" i="7"/>
  <c r="R143" i="7"/>
  <c r="S143" i="7"/>
  <c r="T143" i="7"/>
  <c r="O143" i="7"/>
  <c r="P129" i="7"/>
  <c r="Q129" i="7"/>
  <c r="R129" i="7"/>
  <c r="S129" i="7"/>
  <c r="T129" i="7"/>
  <c r="O129" i="7"/>
  <c r="P98" i="7"/>
  <c r="Q98" i="7"/>
  <c r="R98" i="7"/>
  <c r="S98" i="7"/>
  <c r="T98" i="7"/>
  <c r="O98" i="7"/>
  <c r="P83" i="7"/>
  <c r="Q83" i="7"/>
  <c r="R83" i="7"/>
  <c r="S83" i="7"/>
  <c r="T83" i="7"/>
  <c r="O83" i="7"/>
  <c r="P74" i="7"/>
  <c r="Q74" i="7"/>
  <c r="R74" i="7"/>
  <c r="S74" i="7"/>
  <c r="T74" i="7"/>
  <c r="O74" i="7"/>
  <c r="P68" i="7"/>
  <c r="Q68" i="7"/>
  <c r="R68" i="7"/>
  <c r="S68" i="7"/>
  <c r="T68" i="7"/>
  <c r="O68" i="7"/>
  <c r="P59" i="7"/>
  <c r="Q59" i="7"/>
  <c r="R59" i="7"/>
  <c r="S59" i="7"/>
  <c r="T59" i="7"/>
  <c r="O59" i="7"/>
  <c r="P53" i="7"/>
  <c r="Q53" i="7"/>
  <c r="R53" i="7"/>
  <c r="S53" i="7"/>
  <c r="T53" i="7"/>
  <c r="O53" i="7"/>
  <c r="T46" i="7"/>
  <c r="S46" i="7"/>
  <c r="R46" i="7"/>
  <c r="Q46" i="7"/>
  <c r="P46" i="7"/>
  <c r="O46" i="7"/>
  <c r="P42" i="7"/>
  <c r="Q42" i="7"/>
  <c r="R42" i="7"/>
  <c r="S42" i="7"/>
  <c r="T42" i="7"/>
  <c r="O42" i="7"/>
  <c r="P37" i="7"/>
  <c r="Q37" i="7"/>
  <c r="R37" i="7"/>
  <c r="S37" i="7"/>
  <c r="T37" i="7"/>
  <c r="O37" i="7"/>
  <c r="P31" i="7"/>
  <c r="Q31" i="7"/>
  <c r="R31" i="7"/>
  <c r="S31" i="7"/>
  <c r="T31" i="7"/>
  <c r="O31" i="7"/>
  <c r="P24" i="7"/>
  <c r="Q24" i="7"/>
  <c r="R24" i="7"/>
  <c r="S24" i="7"/>
  <c r="T24" i="7"/>
  <c r="O24" i="7"/>
  <c r="P19" i="7"/>
  <c r="Q19" i="7"/>
  <c r="R19" i="7"/>
  <c r="S19" i="7"/>
  <c r="T19" i="7"/>
  <c r="O19" i="7"/>
  <c r="P10" i="7"/>
  <c r="Q10" i="7"/>
  <c r="R10" i="7"/>
  <c r="S10" i="7"/>
  <c r="T10" i="7"/>
  <c r="O10" i="7"/>
  <c r="S152" i="7"/>
  <c r="R152" i="7"/>
  <c r="T152" i="7"/>
  <c r="O152" i="7"/>
  <c r="P152" i="7"/>
  <c r="Q152" i="7"/>
  <c r="L78" i="7" l="1"/>
  <c r="P78" i="7"/>
  <c r="T78" i="7"/>
  <c r="M78" i="7"/>
  <c r="Q78" i="7"/>
  <c r="S78" i="7"/>
  <c r="N78" i="7"/>
  <c r="O78" i="7"/>
  <c r="R78" i="7"/>
</calcChain>
</file>

<file path=xl/sharedStrings.xml><?xml version="1.0" encoding="utf-8"?>
<sst xmlns="http://schemas.openxmlformats.org/spreadsheetml/2006/main" count="420" uniqueCount="302">
  <si>
    <t>BME</t>
  </si>
  <si>
    <t>ED</t>
  </si>
  <si>
    <t>CTE</t>
  </si>
  <si>
    <t>SP</t>
  </si>
  <si>
    <t>ADE</t>
  </si>
  <si>
    <t>GR</t>
  </si>
  <si>
    <t>GRCT-ED</t>
  </si>
  <si>
    <t>Adult Education</t>
  </si>
  <si>
    <t>MS-ED</t>
  </si>
  <si>
    <t>MSED-ED</t>
  </si>
  <si>
    <t>Exceptional Education</t>
  </si>
  <si>
    <t>ECP</t>
  </si>
  <si>
    <t>CAS-ED</t>
  </si>
  <si>
    <t>ENS</t>
  </si>
  <si>
    <t>ENG</t>
  </si>
  <si>
    <t>English</t>
  </si>
  <si>
    <t>English 7-12</t>
  </si>
  <si>
    <t>IDT</t>
  </si>
  <si>
    <t>MS-SP</t>
  </si>
  <si>
    <t>Industrial Technology</t>
  </si>
  <si>
    <t>EDL</t>
  </si>
  <si>
    <t>CRS</t>
  </si>
  <si>
    <t>Creative Studies</t>
  </si>
  <si>
    <t>ENGW</t>
  </si>
  <si>
    <t>Pre-English</t>
  </si>
  <si>
    <t>SLP</t>
  </si>
  <si>
    <t>Speech Language Pathology</t>
  </si>
  <si>
    <t>Speech-Language Pathology</t>
  </si>
  <si>
    <t>GND</t>
  </si>
  <si>
    <t>NODEGREE-GR</t>
  </si>
  <si>
    <t>Graduate School</t>
  </si>
  <si>
    <t>Mathematics</t>
  </si>
  <si>
    <t>MUL</t>
  </si>
  <si>
    <t>MS-GR</t>
  </si>
  <si>
    <t>Multidisciplinary Studies</t>
  </si>
  <si>
    <t>AED</t>
  </si>
  <si>
    <t>CRJ</t>
  </si>
  <si>
    <t>Criminal Justice</t>
  </si>
  <si>
    <t>Economics and Finance</t>
  </si>
  <si>
    <t>Earth Sciences and Science Edu</t>
  </si>
  <si>
    <t>HIS</t>
  </si>
  <si>
    <t>History and Social Studies Edu</t>
  </si>
  <si>
    <t>History</t>
  </si>
  <si>
    <t>MATW</t>
  </si>
  <si>
    <t>Pre-Mathematics</t>
  </si>
  <si>
    <t>HRD</t>
  </si>
  <si>
    <t>Human Resource Development</t>
  </si>
  <si>
    <t>CRT</t>
  </si>
  <si>
    <t>GRCT-SP</t>
  </si>
  <si>
    <t>XCE</t>
  </si>
  <si>
    <t>FSC</t>
  </si>
  <si>
    <t>Chemistry</t>
  </si>
  <si>
    <t>Forensic Science</t>
  </si>
  <si>
    <t>IDTW</t>
  </si>
  <si>
    <t>GRPRE-SP</t>
  </si>
  <si>
    <t>Pre-Industrial Technology</t>
  </si>
  <si>
    <t>CNS</t>
  </si>
  <si>
    <t>Art Conservation</t>
  </si>
  <si>
    <t>MSED-SP</t>
  </si>
  <si>
    <t>CUR</t>
  </si>
  <si>
    <t>CRSW</t>
  </si>
  <si>
    <t>Pre-Creative Studies</t>
  </si>
  <si>
    <t>BIO</t>
  </si>
  <si>
    <t>Biology</t>
  </si>
  <si>
    <t>PNM</t>
  </si>
  <si>
    <t>Public and Nonprofit Mgmt</t>
  </si>
  <si>
    <t>AEC</t>
  </si>
  <si>
    <t>Applied Economics</t>
  </si>
  <si>
    <t>HEA</t>
  </si>
  <si>
    <t>Higher Education Admin</t>
  </si>
  <si>
    <t>Higher Ed/Student Affairs Adm</t>
  </si>
  <si>
    <t>PMG</t>
  </si>
  <si>
    <t>MTS</t>
  </si>
  <si>
    <t>GRPRE-ED</t>
  </si>
  <si>
    <t>EXC</t>
  </si>
  <si>
    <t>ACM</t>
  </si>
  <si>
    <t>Prof Appl Computational Math</t>
  </si>
  <si>
    <t>PHS</t>
  </si>
  <si>
    <t>Physics</t>
  </si>
  <si>
    <t>XMT</t>
  </si>
  <si>
    <t>TED</t>
  </si>
  <si>
    <t>Technology Education</t>
  </si>
  <si>
    <t>SSS</t>
  </si>
  <si>
    <t>Social Studies 7-12</t>
  </si>
  <si>
    <t>MST</t>
  </si>
  <si>
    <t>Museum Studies</t>
  </si>
  <si>
    <t>EXS</t>
  </si>
  <si>
    <t>PNMW</t>
  </si>
  <si>
    <t>SEA</t>
  </si>
  <si>
    <t>MA-GR</t>
  </si>
  <si>
    <t>XEN</t>
  </si>
  <si>
    <t>SLPW</t>
  </si>
  <si>
    <t>Major</t>
  </si>
  <si>
    <t>LBT</t>
  </si>
  <si>
    <t>XSO</t>
  </si>
  <si>
    <t>BIS</t>
  </si>
  <si>
    <t>Biology 7-12</t>
  </si>
  <si>
    <t>MULW</t>
  </si>
  <si>
    <t>GRPRE-GR</t>
  </si>
  <si>
    <t>Pre-Multidisciplinary General</t>
  </si>
  <si>
    <t>FSCW</t>
  </si>
  <si>
    <t>Pre-Forensic Science</t>
  </si>
  <si>
    <t>XBI</t>
  </si>
  <si>
    <t>SWD Gen 7-12 &amp; 7-12 Biology</t>
  </si>
  <si>
    <t>ACMW</t>
  </si>
  <si>
    <t>Pre-Prof Applied &amp; Comp Math</t>
  </si>
  <si>
    <t>School</t>
  </si>
  <si>
    <t>Department</t>
  </si>
  <si>
    <t>Program</t>
  </si>
  <si>
    <t>Description</t>
  </si>
  <si>
    <t>Apps</t>
  </si>
  <si>
    <t>Accepts</t>
  </si>
  <si>
    <t>Enrolled</t>
  </si>
  <si>
    <t>by School, Department, and Programs</t>
  </si>
  <si>
    <t>BUFFALO STATE</t>
  </si>
  <si>
    <t>SBI</t>
  </si>
  <si>
    <t>SCH</t>
  </si>
  <si>
    <t>SPH</t>
  </si>
  <si>
    <t>INL</t>
  </si>
  <si>
    <t>UG-3+2-INL</t>
  </si>
  <si>
    <t>XSP</t>
  </si>
  <si>
    <t>Engineering Technology</t>
  </si>
  <si>
    <t>Fall 2020</t>
  </si>
  <si>
    <t>ESOL</t>
  </si>
  <si>
    <t>Communication</t>
  </si>
  <si>
    <t>PBR</t>
  </si>
  <si>
    <t>SEAW</t>
  </si>
  <si>
    <t>Creativity &amp; Change Leadership</t>
  </si>
  <si>
    <t>HEAW</t>
  </si>
  <si>
    <t>Pre-Higher Ed/Student Affairs Adm</t>
  </si>
  <si>
    <t>CTEW</t>
  </si>
  <si>
    <t>Business</t>
  </si>
  <si>
    <t>BSEW</t>
  </si>
  <si>
    <t>CURW</t>
  </si>
  <si>
    <t>Pre-Curriculum &amp; Instr</t>
  </si>
  <si>
    <t>UBE</t>
  </si>
  <si>
    <t>CEI</t>
  </si>
  <si>
    <t>CEIW</t>
  </si>
  <si>
    <t>AECW</t>
  </si>
  <si>
    <t>Data Analytics</t>
  </si>
  <si>
    <t>DSA</t>
  </si>
  <si>
    <t>Data Science and Analytics</t>
  </si>
  <si>
    <t>MMT</t>
  </si>
  <si>
    <t>Mechanical Manufacturing Tech</t>
  </si>
  <si>
    <t>ASA</t>
  </si>
  <si>
    <t>Assessment in Student Affairs</t>
  </si>
  <si>
    <t>BXEA</t>
  </si>
  <si>
    <t>Teach Bilingual EX Ind-Adv Cer</t>
  </si>
  <si>
    <t>Fall 2021</t>
  </si>
  <si>
    <t>AS</t>
  </si>
  <si>
    <t>Art and Design</t>
  </si>
  <si>
    <t>MSED-AS</t>
  </si>
  <si>
    <t>MA-AS</t>
  </si>
  <si>
    <t>MS-AS</t>
  </si>
  <si>
    <t>GRCT-AS</t>
  </si>
  <si>
    <t>DSAW</t>
  </si>
  <si>
    <t>GRPRE-AS</t>
  </si>
  <si>
    <t>Pre Applied Economics</t>
  </si>
  <si>
    <t>Great Lakes Center</t>
  </si>
  <si>
    <t>GEE</t>
  </si>
  <si>
    <t>GES</t>
  </si>
  <si>
    <t>Grt Lakes Environmental Sci MS</t>
  </si>
  <si>
    <t>Political Sci and Public Admin</t>
  </si>
  <si>
    <t>DEM</t>
  </si>
  <si>
    <t>Disaster &amp; Emergency Mgt.</t>
  </si>
  <si>
    <t>MPA-AS</t>
  </si>
  <si>
    <t>School of Natural &amp; Social Sci</t>
  </si>
  <si>
    <t>CAR</t>
  </si>
  <si>
    <t>Conflict Analysis &amp; Resolution</t>
  </si>
  <si>
    <t>AS Total</t>
  </si>
  <si>
    <t>Pre-Business &amp; Marketing Ed</t>
  </si>
  <si>
    <t>Career, Technical &amp; Sci Edu</t>
  </si>
  <si>
    <t>Pre-Career &amp; Tech Educ</t>
  </si>
  <si>
    <t>Elem Ed, Literacy &amp; Leadership</t>
  </si>
  <si>
    <t>Social &amp; Psychological Fndn</t>
  </si>
  <si>
    <t>ED Total</t>
  </si>
  <si>
    <t>GR Total</t>
  </si>
  <si>
    <t>BSM</t>
  </si>
  <si>
    <t>Business Management</t>
  </si>
  <si>
    <t>CRL</t>
  </si>
  <si>
    <t>SP Total</t>
  </si>
  <si>
    <t>Grand Total</t>
  </si>
  <si>
    <t>SWD Gen 7-12 &amp; 7-12 Eng Lang*</t>
  </si>
  <si>
    <t>SWD Gen 7-12 &amp; 7-12 Math*</t>
  </si>
  <si>
    <t>SWD Gen 7-12 &amp; 7-12 Soc Stud*</t>
  </si>
  <si>
    <t>SWD Gen 7-12 &amp; 7-12 Spanish*</t>
  </si>
  <si>
    <t>Pre-Public and Nonprofit Mgmt</t>
  </si>
  <si>
    <t>Pre-Sci Edu: Earth Science 7-12</t>
  </si>
  <si>
    <t>Modern &amp; Classical Languages</t>
  </si>
  <si>
    <t>FLE</t>
  </si>
  <si>
    <t>Foreign Language Education</t>
  </si>
  <si>
    <t>CET</t>
  </si>
  <si>
    <t>Childhood Education with Cert</t>
  </si>
  <si>
    <t>LBTW</t>
  </si>
  <si>
    <t>Pre-Literacy Specialist, B-12</t>
  </si>
  <si>
    <t>EXSW</t>
  </si>
  <si>
    <t>AEDW</t>
  </si>
  <si>
    <t>Music</t>
  </si>
  <si>
    <t>MED</t>
  </si>
  <si>
    <t>MM-AS</t>
  </si>
  <si>
    <t>CHS</t>
  </si>
  <si>
    <t>Chemistry 7-12</t>
  </si>
  <si>
    <t>EAS</t>
  </si>
  <si>
    <t>Earth Sciences</t>
  </si>
  <si>
    <t>HISW</t>
  </si>
  <si>
    <t>Pre-History</t>
  </si>
  <si>
    <t>PHA</t>
  </si>
  <si>
    <t>Physics Education 7-12, Altern</t>
  </si>
  <si>
    <t>PHYW</t>
  </si>
  <si>
    <t>Pre-Physics</t>
  </si>
  <si>
    <t>BIOW</t>
  </si>
  <si>
    <t>Pre-Biology</t>
  </si>
  <si>
    <t>CEC</t>
  </si>
  <si>
    <t>Childhood &amp; Early Childhood Ed</t>
  </si>
  <si>
    <t>USE</t>
  </si>
  <si>
    <t>USS</t>
  </si>
  <si>
    <t>Urban Ed. Special Ed 1-6</t>
  </si>
  <si>
    <t>Urban Ed. Social Studies 7-12</t>
  </si>
  <si>
    <t>EXCW</t>
  </si>
  <si>
    <t>Pre-Spec Ed: Early Childhood</t>
  </si>
  <si>
    <t>CRJW</t>
  </si>
  <si>
    <t>Pre-Criminal Justice</t>
  </si>
  <si>
    <t>XCEW</t>
  </si>
  <si>
    <t>Pre-Spec Ed: Childhood Edu</t>
  </si>
  <si>
    <t>Graduate Non-Degree*</t>
  </si>
  <si>
    <t>International - UG to GR*</t>
  </si>
  <si>
    <t>Pre-Speech, Language Pathology*</t>
  </si>
  <si>
    <t>Art Education K-12*</t>
  </si>
  <si>
    <t>Pre-Art Education*</t>
  </si>
  <si>
    <t>Data Science and Analytics*</t>
  </si>
  <si>
    <t>Grt Lakes Environmental Sci MA*</t>
  </si>
  <si>
    <t>Music Education*</t>
  </si>
  <si>
    <t>Public Management*</t>
  </si>
  <si>
    <t>Pre-Business and Marketing Ed*</t>
  </si>
  <si>
    <t>Childhd Edu. Inital Teach Cert*</t>
  </si>
  <si>
    <t>Pre-Childhd Ed Inital Tea Cert*</t>
  </si>
  <si>
    <t>Curriculum &amp; Instr*</t>
  </si>
  <si>
    <t>Ed Leadership SBL/SDL Combined*</t>
  </si>
  <si>
    <t>Educational Leadership*</t>
  </si>
  <si>
    <t>Pre-Stu w/Dis Generalist 7-12*</t>
  </si>
  <si>
    <t>Special Education: Childhood E*</t>
  </si>
  <si>
    <t>Urban Education*</t>
  </si>
  <si>
    <t>*Students switched programs after registration</t>
  </si>
  <si>
    <t>Five-Year Trend of Graduate Applications, Accepts, and Enrolled</t>
  </si>
  <si>
    <t>Art and Design Total</t>
  </si>
  <si>
    <t>Biology Total</t>
  </si>
  <si>
    <t>Chemistry Total</t>
  </si>
  <si>
    <t>Data Analytics Total</t>
  </si>
  <si>
    <t>Economics and Finance Total</t>
  </si>
  <si>
    <t>English Total</t>
  </si>
  <si>
    <t>Great Lakes Center Total</t>
  </si>
  <si>
    <t>History and Social Studies Edu Total</t>
  </si>
  <si>
    <t>Mathematics Total</t>
  </si>
  <si>
    <t>Physics Total</t>
  </si>
  <si>
    <t>Political Sci and Public Admin Total</t>
  </si>
  <si>
    <t>Adult Education Total</t>
  </si>
  <si>
    <t>Career, Technical &amp; Sci Edu Total</t>
  </si>
  <si>
    <t>Elem Ed, Literacy &amp; Leadership Total</t>
  </si>
  <si>
    <t>Exceptional Education Total</t>
  </si>
  <si>
    <t>Social &amp; Psychological Fndn Total</t>
  </si>
  <si>
    <t>Creativity &amp; Change Leadership Total</t>
  </si>
  <si>
    <t>Criminal Justice Total</t>
  </si>
  <si>
    <t>Engineering Technology Total</t>
  </si>
  <si>
    <t>Higher Education Admin Total</t>
  </si>
  <si>
    <t>Speech Language Pathology Total</t>
  </si>
  <si>
    <t>Fall 2022</t>
  </si>
  <si>
    <t>CAH</t>
  </si>
  <si>
    <t>Conserv. Art &amp; Cultural Heritage</t>
  </si>
  <si>
    <t>Science Edu: Earth Sci 7-12</t>
  </si>
  <si>
    <t>TLR</t>
  </si>
  <si>
    <t>Teacher Leader</t>
  </si>
  <si>
    <t>ABA</t>
  </si>
  <si>
    <t>Art Conservation Total</t>
  </si>
  <si>
    <t>Fall 2023</t>
  </si>
  <si>
    <t>AHE</t>
  </si>
  <si>
    <t>Assessment in Higher Education</t>
  </si>
  <si>
    <t>Nutrition and Dietetics</t>
  </si>
  <si>
    <t>DIE</t>
  </si>
  <si>
    <t>Dietetics</t>
  </si>
  <si>
    <t>Business and Marketing Ed*</t>
  </si>
  <si>
    <t>Applied Behavior Analysis*</t>
  </si>
  <si>
    <t>Special Education: Early Child*</t>
  </si>
  <si>
    <t>Stu w/Dis SWD Generalist 7-12*</t>
  </si>
  <si>
    <t>Creativity &amp; Change Leadership*</t>
  </si>
  <si>
    <t>Creativity and Change Leadersh*</t>
  </si>
  <si>
    <t>Fall 2024</t>
  </si>
  <si>
    <t>BIE</t>
  </si>
  <si>
    <t>Bilingual Inclusive Education</t>
  </si>
  <si>
    <t>XES</t>
  </si>
  <si>
    <t>SWD Gen 7-12 &amp; 7-12 Earth Sci*</t>
  </si>
  <si>
    <t>UG-PBC-AS</t>
  </si>
  <si>
    <t>Art Education K-12</t>
  </si>
  <si>
    <t>Literacy Specialist, Birth -12*</t>
  </si>
  <si>
    <t>TESOL Pre-K-12 All Grades*</t>
  </si>
  <si>
    <t>UG-PBC-ED</t>
  </si>
  <si>
    <t>Public Relations*</t>
  </si>
  <si>
    <t>Mathematics 7-12*</t>
  </si>
  <si>
    <t>Physics Education 7-12*</t>
  </si>
  <si>
    <t>Career &amp; Technical Education*</t>
  </si>
  <si>
    <t>Science Edu: Biology 7-12*</t>
  </si>
  <si>
    <t>Science Edu: Chemistry 7-12*</t>
  </si>
  <si>
    <t>Science Edu: Physics 7-12*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</si>
</sst>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6" fillId="33" borderId="0" xfId="0" applyFont="1" applyFill="1" applyAlignment="1"/>
    <xf numFmtId="0" fontId="0" fillId="33" borderId="0" xfId="0" applyFill="1"/>
    <xf numFmtId="0" fontId="18" fillId="33" borderId="0" xfId="0" applyFont="1" applyFill="1" applyBorder="1" applyAlignment="1"/>
    <xf numFmtId="0" fontId="16" fillId="33" borderId="0" xfId="0" applyFont="1" applyFill="1" applyBorder="1"/>
    <xf numFmtId="0" fontId="0" fillId="33" borderId="0" xfId="0" applyFill="1" applyBorder="1"/>
    <xf numFmtId="0" fontId="16" fillId="33" borderId="0" xfId="0" applyFont="1" applyFill="1" applyBorder="1" applyAlignment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right"/>
    </xf>
    <xf numFmtId="0" fontId="16" fillId="33" borderId="0" xfId="0" applyFont="1" applyFill="1" applyBorder="1" applyAlignment="1">
      <alignment horizontal="right"/>
    </xf>
    <xf numFmtId="0" fontId="0" fillId="33" borderId="0" xfId="0" applyFont="1" applyFill="1" applyBorder="1"/>
    <xf numFmtId="0" fontId="0" fillId="33" borderId="0" xfId="0" applyNumberFormat="1" applyFont="1" applyFill="1" applyBorder="1"/>
    <xf numFmtId="0" fontId="0" fillId="33" borderId="0" xfId="0" applyNumberFormat="1" applyFill="1" applyBorder="1"/>
    <xf numFmtId="0" fontId="16" fillId="33" borderId="0" xfId="0" applyNumberFormat="1" applyFont="1" applyFill="1" applyBorder="1"/>
    <xf numFmtId="0" fontId="16" fillId="33" borderId="0" xfId="0" applyFont="1" applyFill="1"/>
    <xf numFmtId="0" fontId="0" fillId="33" borderId="0" xfId="0" applyFont="1" applyFill="1"/>
    <xf numFmtId="0" fontId="19" fillId="33" borderId="0" xfId="0" applyFont="1" applyFill="1" applyBorder="1"/>
    <xf numFmtId="0" fontId="20" fillId="0" borderId="0" xfId="0" applyFont="1" applyFill="1"/>
    <xf numFmtId="0" fontId="16" fillId="33" borderId="14" xfId="0" applyFont="1" applyFill="1" applyBorder="1" applyAlignment="1">
      <alignment horizontal="right"/>
    </xf>
    <xf numFmtId="0" fontId="16" fillId="33" borderId="15" xfId="0" applyFont="1" applyFill="1" applyBorder="1" applyAlignment="1">
      <alignment horizontal="right"/>
    </xf>
    <xf numFmtId="0" fontId="0" fillId="33" borderId="16" xfId="0" applyFont="1" applyFill="1" applyBorder="1"/>
    <xf numFmtId="0" fontId="0" fillId="33" borderId="17" xfId="0" applyFont="1" applyFill="1" applyBorder="1"/>
    <xf numFmtId="0" fontId="16" fillId="33" borderId="16" xfId="0" applyFont="1" applyFill="1" applyBorder="1"/>
    <xf numFmtId="0" fontId="16" fillId="33" borderId="17" xfId="0" applyFont="1" applyFill="1" applyBorder="1"/>
    <xf numFmtId="0" fontId="0" fillId="33" borderId="16" xfId="0" applyNumberFormat="1" applyFont="1" applyFill="1" applyBorder="1"/>
    <xf numFmtId="0" fontId="0" fillId="33" borderId="17" xfId="0" applyNumberFormat="1" applyFont="1" applyFill="1" applyBorder="1"/>
    <xf numFmtId="0" fontId="16" fillId="33" borderId="16" xfId="0" applyNumberFormat="1" applyFont="1" applyFill="1" applyBorder="1"/>
    <xf numFmtId="0" fontId="16" fillId="33" borderId="17" xfId="0" applyNumberFormat="1" applyFont="1" applyFill="1" applyBorder="1"/>
    <xf numFmtId="0" fontId="0" fillId="33" borderId="16" xfId="0" applyFill="1" applyBorder="1"/>
    <xf numFmtId="0" fontId="0" fillId="33" borderId="16" xfId="0" applyNumberFormat="1" applyFill="1" applyBorder="1"/>
    <xf numFmtId="0" fontId="0" fillId="33" borderId="17" xfId="0" applyNumberFormat="1" applyFill="1" applyBorder="1"/>
    <xf numFmtId="0" fontId="0" fillId="33" borderId="17" xfId="0" applyFill="1" applyBorder="1"/>
    <xf numFmtId="0" fontId="16" fillId="33" borderId="18" xfId="0" applyNumberFormat="1" applyFont="1" applyFill="1" applyBorder="1"/>
    <xf numFmtId="0" fontId="16" fillId="33" borderId="19" xfId="0" applyNumberFormat="1" applyFont="1" applyFill="1" applyBorder="1"/>
    <xf numFmtId="0" fontId="16" fillId="33" borderId="20" xfId="0" applyNumberFormat="1" applyFont="1" applyFill="1" applyBorder="1"/>
    <xf numFmtId="0" fontId="16" fillId="33" borderId="12" xfId="0" applyFont="1" applyFill="1" applyBorder="1"/>
    <xf numFmtId="0" fontId="16" fillId="33" borderId="13" xfId="0" applyFont="1" applyFill="1" applyBorder="1"/>
    <xf numFmtId="0" fontId="0" fillId="0" borderId="17" xfId="0" applyNumberFormat="1" applyFont="1" applyFill="1" applyBorder="1"/>
    <xf numFmtId="0" fontId="0" fillId="0" borderId="0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7" xfId="0" applyNumberFormat="1" applyFill="1" applyBorder="1"/>
    <xf numFmtId="0" fontId="18" fillId="33" borderId="0" xfId="0" applyFont="1" applyFill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D910-5026-4F04-8A45-92DD55258163}">
  <dimension ref="A1:AA284"/>
  <sheetViews>
    <sheetView tabSelected="1" topLeftCell="A49" zoomScale="80" zoomScaleNormal="80" workbookViewId="0">
      <selection activeCell="G73" sqref="G73"/>
    </sheetView>
  </sheetViews>
  <sheetFormatPr defaultRowHeight="15" x14ac:dyDescent="0.25"/>
  <cols>
    <col min="1" max="1" width="9.140625" style="2"/>
    <col min="2" max="2" width="34.5703125" style="2" customWidth="1"/>
    <col min="3" max="3" width="6.85546875" style="2" bestFit="1" customWidth="1"/>
    <col min="4" max="4" width="14.85546875" style="2" customWidth="1"/>
    <col min="5" max="5" width="35.28515625" style="2" customWidth="1"/>
    <col min="6" max="11" width="9.140625" style="2" customWidth="1"/>
    <col min="12" max="14" width="8.5703125" style="2" customWidth="1"/>
    <col min="15" max="25" width="8.7109375" style="2" customWidth="1"/>
    <col min="26" max="16384" width="9.140625" style="2"/>
  </cols>
  <sheetData>
    <row r="1" spans="1:25" ht="18.75" x14ac:dyDescent="0.3">
      <c r="A1" s="42" t="s">
        <v>114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  <c r="V1" s="1"/>
      <c r="W1" s="1"/>
      <c r="X1" s="1"/>
      <c r="Y1" s="1"/>
    </row>
    <row r="2" spans="1:25" ht="18.75" x14ac:dyDescent="0.3">
      <c r="A2" s="43" t="s">
        <v>243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3"/>
      <c r="V2" s="3"/>
      <c r="W2" s="3"/>
      <c r="X2" s="3"/>
      <c r="Y2" s="3"/>
    </row>
    <row r="3" spans="1:25" ht="18.75" x14ac:dyDescent="0.3">
      <c r="A3" s="43" t="s">
        <v>113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  <c r="W3" s="3"/>
      <c r="X3" s="3"/>
      <c r="Y3" s="3"/>
    </row>
    <row r="4" spans="1:25" ht="15.7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35"/>
      <c r="B5" s="35"/>
      <c r="C5" s="35"/>
      <c r="D5" s="35"/>
      <c r="E5" s="36"/>
      <c r="F5" s="45" t="s">
        <v>285</v>
      </c>
      <c r="G5" s="46"/>
      <c r="H5" s="47"/>
      <c r="I5" s="45" t="s">
        <v>273</v>
      </c>
      <c r="J5" s="46"/>
      <c r="K5" s="47"/>
      <c r="L5" s="45" t="s">
        <v>265</v>
      </c>
      <c r="M5" s="46"/>
      <c r="N5" s="47"/>
      <c r="O5" s="45" t="s">
        <v>148</v>
      </c>
      <c r="P5" s="46"/>
      <c r="Q5" s="47"/>
      <c r="R5" s="45" t="s">
        <v>122</v>
      </c>
      <c r="S5" s="46"/>
      <c r="T5" s="47"/>
      <c r="U5" s="6"/>
      <c r="V5" s="6"/>
      <c r="W5" s="6"/>
      <c r="X5" s="6"/>
      <c r="Y5" s="6"/>
    </row>
    <row r="6" spans="1:25" ht="15.75" thickBot="1" x14ac:dyDescent="0.3">
      <c r="A6" s="7" t="s">
        <v>106</v>
      </c>
      <c r="B6" s="7" t="s">
        <v>107</v>
      </c>
      <c r="C6" s="7" t="s">
        <v>92</v>
      </c>
      <c r="D6" s="7" t="s">
        <v>108</v>
      </c>
      <c r="E6" s="7" t="s">
        <v>109</v>
      </c>
      <c r="F6" s="18" t="s">
        <v>110</v>
      </c>
      <c r="G6" s="8" t="s">
        <v>111</v>
      </c>
      <c r="H6" s="19" t="s">
        <v>112</v>
      </c>
      <c r="I6" s="18" t="s">
        <v>110</v>
      </c>
      <c r="J6" s="8" t="s">
        <v>111</v>
      </c>
      <c r="K6" s="19" t="s">
        <v>112</v>
      </c>
      <c r="L6" s="18" t="s">
        <v>110</v>
      </c>
      <c r="M6" s="8" t="s">
        <v>111</v>
      </c>
      <c r="N6" s="19" t="s">
        <v>112</v>
      </c>
      <c r="O6" s="18" t="s">
        <v>110</v>
      </c>
      <c r="P6" s="8" t="s">
        <v>111</v>
      </c>
      <c r="Q6" s="19" t="s">
        <v>112</v>
      </c>
      <c r="R6" s="18" t="s">
        <v>110</v>
      </c>
      <c r="S6" s="8" t="s">
        <v>111</v>
      </c>
      <c r="T6" s="19" t="s">
        <v>112</v>
      </c>
      <c r="U6" s="9"/>
      <c r="V6" s="9"/>
      <c r="W6" s="9"/>
      <c r="X6" s="9"/>
      <c r="Y6" s="9"/>
    </row>
    <row r="7" spans="1:25" ht="15.75" thickTop="1" x14ac:dyDescent="0.25">
      <c r="A7" s="10" t="s">
        <v>149</v>
      </c>
      <c r="B7" s="10" t="s">
        <v>150</v>
      </c>
      <c r="C7" s="10" t="s">
        <v>35</v>
      </c>
      <c r="D7" s="10" t="s">
        <v>151</v>
      </c>
      <c r="E7" s="10" t="s">
        <v>227</v>
      </c>
      <c r="F7" s="20">
        <v>12</v>
      </c>
      <c r="G7" s="10">
        <v>6</v>
      </c>
      <c r="H7" s="21">
        <v>6</v>
      </c>
      <c r="I7" s="20">
        <v>4</v>
      </c>
      <c r="J7" s="10">
        <v>3</v>
      </c>
      <c r="K7" s="21">
        <v>4</v>
      </c>
      <c r="L7" s="20">
        <v>2</v>
      </c>
      <c r="M7" s="10">
        <v>2</v>
      </c>
      <c r="N7" s="21">
        <v>2</v>
      </c>
      <c r="O7" s="20">
        <v>1</v>
      </c>
      <c r="P7" s="10">
        <v>0</v>
      </c>
      <c r="Q7" s="21">
        <v>1</v>
      </c>
      <c r="R7" s="20">
        <v>1</v>
      </c>
      <c r="S7" s="10">
        <v>0</v>
      </c>
      <c r="T7" s="21">
        <v>0</v>
      </c>
      <c r="U7" s="11"/>
      <c r="V7" s="11"/>
      <c r="W7" s="12"/>
      <c r="X7" s="12"/>
      <c r="Y7" s="12"/>
    </row>
    <row r="8" spans="1:25" x14ac:dyDescent="0.25">
      <c r="A8" s="10"/>
      <c r="B8" s="10"/>
      <c r="C8" s="10"/>
      <c r="D8" s="38" t="s">
        <v>290</v>
      </c>
      <c r="E8" s="38" t="s">
        <v>291</v>
      </c>
      <c r="F8" s="39">
        <v>1</v>
      </c>
      <c r="G8" s="10">
        <v>0</v>
      </c>
      <c r="H8" s="40">
        <v>0</v>
      </c>
      <c r="I8" s="20"/>
      <c r="J8" s="10"/>
      <c r="K8" s="21"/>
      <c r="L8" s="20"/>
      <c r="M8" s="10"/>
      <c r="N8" s="21"/>
      <c r="O8" s="20"/>
      <c r="P8" s="10"/>
      <c r="Q8" s="21"/>
      <c r="R8" s="20"/>
      <c r="S8" s="10"/>
      <c r="T8" s="21"/>
      <c r="U8" s="11"/>
      <c r="V8" s="11"/>
      <c r="W8" s="12"/>
      <c r="X8" s="12"/>
      <c r="Y8" s="12"/>
    </row>
    <row r="9" spans="1:25" x14ac:dyDescent="0.25">
      <c r="A9" s="10"/>
      <c r="B9" s="10"/>
      <c r="C9" s="10" t="s">
        <v>196</v>
      </c>
      <c r="D9" s="10" t="s">
        <v>156</v>
      </c>
      <c r="E9" s="10" t="s">
        <v>228</v>
      </c>
      <c r="F9" s="20"/>
      <c r="G9" s="10"/>
      <c r="H9" s="21"/>
      <c r="I9" s="20"/>
      <c r="J9" s="10"/>
      <c r="K9" s="21"/>
      <c r="L9" s="20">
        <v>1</v>
      </c>
      <c r="M9" s="10">
        <v>1</v>
      </c>
      <c r="N9" s="21">
        <v>1</v>
      </c>
      <c r="O9" s="20"/>
      <c r="P9" s="10"/>
      <c r="Q9" s="21"/>
      <c r="R9" s="20"/>
      <c r="S9" s="10"/>
      <c r="T9" s="21"/>
      <c r="U9" s="11"/>
      <c r="V9" s="11"/>
      <c r="W9" s="12"/>
      <c r="X9" s="12"/>
      <c r="Y9" s="12"/>
    </row>
    <row r="10" spans="1:25" x14ac:dyDescent="0.25">
      <c r="A10" s="10"/>
      <c r="B10" s="4" t="s">
        <v>244</v>
      </c>
      <c r="C10" s="10"/>
      <c r="D10" s="10"/>
      <c r="E10" s="10"/>
      <c r="F10" s="22">
        <f>SUM(F7:F9)</f>
        <v>13</v>
      </c>
      <c r="G10" s="4">
        <f t="shared" ref="G10:H10" si="0">SUM(G7:G9)</f>
        <v>6</v>
      </c>
      <c r="H10" s="23">
        <f t="shared" si="0"/>
        <v>6</v>
      </c>
      <c r="I10" s="22">
        <f>SUM(I7:I9)</f>
        <v>4</v>
      </c>
      <c r="J10" s="4">
        <f t="shared" ref="J10:K10" si="1">SUM(J7:J9)</f>
        <v>3</v>
      </c>
      <c r="K10" s="23">
        <f t="shared" si="1"/>
        <v>4</v>
      </c>
      <c r="L10" s="22">
        <f>SUM(L7:L9)</f>
        <v>3</v>
      </c>
      <c r="M10" s="4">
        <f t="shared" ref="M10:N10" si="2">SUM(M7:M9)</f>
        <v>3</v>
      </c>
      <c r="N10" s="23">
        <f t="shared" si="2"/>
        <v>3</v>
      </c>
      <c r="O10" s="22">
        <f>SUM(O7:O9)</f>
        <v>1</v>
      </c>
      <c r="P10" s="4">
        <f t="shared" ref="P10:T10" si="3">SUM(P7:P9)</f>
        <v>0</v>
      </c>
      <c r="Q10" s="23">
        <f t="shared" si="3"/>
        <v>1</v>
      </c>
      <c r="R10" s="22">
        <f t="shared" si="3"/>
        <v>1</v>
      </c>
      <c r="S10" s="4">
        <f t="shared" si="3"/>
        <v>0</v>
      </c>
      <c r="T10" s="23">
        <f t="shared" si="3"/>
        <v>0</v>
      </c>
      <c r="U10" s="11"/>
      <c r="V10" s="11"/>
      <c r="W10" s="12"/>
      <c r="X10" s="12"/>
      <c r="Y10" s="12"/>
    </row>
    <row r="11" spans="1:25" x14ac:dyDescent="0.25">
      <c r="A11" s="10"/>
      <c r="B11" s="10"/>
      <c r="C11" s="10"/>
      <c r="D11" s="10"/>
      <c r="E11" s="10"/>
      <c r="F11" s="20"/>
      <c r="G11" s="10"/>
      <c r="H11" s="21"/>
      <c r="I11" s="20"/>
      <c r="J11" s="10"/>
      <c r="K11" s="21"/>
      <c r="L11" s="20"/>
      <c r="M11" s="10"/>
      <c r="N11" s="21"/>
      <c r="O11" s="20"/>
      <c r="P11" s="10"/>
      <c r="Q11" s="21"/>
      <c r="R11" s="20"/>
      <c r="S11" s="10"/>
      <c r="T11" s="21"/>
      <c r="U11" s="11"/>
      <c r="V11" s="11"/>
      <c r="W11" s="12"/>
      <c r="X11" s="12"/>
      <c r="Y11" s="12"/>
    </row>
    <row r="12" spans="1:25" x14ac:dyDescent="0.25">
      <c r="A12" s="10"/>
      <c r="B12" s="10" t="s">
        <v>57</v>
      </c>
      <c r="C12" s="10" t="s">
        <v>56</v>
      </c>
      <c r="D12" s="10" t="s">
        <v>152</v>
      </c>
      <c r="E12" s="10" t="s">
        <v>57</v>
      </c>
      <c r="F12" s="24"/>
      <c r="G12" s="11"/>
      <c r="H12" s="25"/>
      <c r="I12" s="24"/>
      <c r="J12" s="11"/>
      <c r="K12" s="25"/>
      <c r="L12" s="24"/>
      <c r="M12" s="11"/>
      <c r="N12" s="25"/>
      <c r="O12" s="24">
        <v>60</v>
      </c>
      <c r="P12" s="11">
        <v>15</v>
      </c>
      <c r="Q12" s="25">
        <v>10</v>
      </c>
      <c r="R12" s="24">
        <v>41</v>
      </c>
      <c r="S12" s="11">
        <v>20</v>
      </c>
      <c r="T12" s="25">
        <v>10</v>
      </c>
      <c r="U12" s="11"/>
      <c r="V12" s="11"/>
      <c r="W12" s="12"/>
      <c r="X12" s="12"/>
      <c r="Y12" s="12"/>
    </row>
    <row r="13" spans="1:25" x14ac:dyDescent="0.25">
      <c r="A13" s="10"/>
      <c r="B13" s="10"/>
      <c r="C13" s="10" t="s">
        <v>266</v>
      </c>
      <c r="D13" s="10" t="s">
        <v>152</v>
      </c>
      <c r="E13" s="10" t="s">
        <v>267</v>
      </c>
      <c r="F13" s="24">
        <v>65</v>
      </c>
      <c r="G13" s="11">
        <v>15</v>
      </c>
      <c r="H13" s="25">
        <v>10</v>
      </c>
      <c r="I13" s="24">
        <v>59</v>
      </c>
      <c r="J13" s="11">
        <v>13</v>
      </c>
      <c r="K13" s="25">
        <v>10</v>
      </c>
      <c r="L13" s="24">
        <v>56</v>
      </c>
      <c r="M13" s="11">
        <v>13</v>
      </c>
      <c r="N13" s="25">
        <v>10</v>
      </c>
      <c r="O13" s="24"/>
      <c r="P13" s="11"/>
      <c r="Q13" s="25"/>
      <c r="R13" s="24"/>
      <c r="S13" s="11"/>
      <c r="T13" s="25"/>
      <c r="U13" s="11"/>
      <c r="V13" s="11"/>
      <c r="W13" s="12"/>
      <c r="X13" s="12"/>
      <c r="Y13" s="12"/>
    </row>
    <row r="14" spans="1:25" x14ac:dyDescent="0.25">
      <c r="A14" s="10"/>
      <c r="B14" s="4" t="s">
        <v>272</v>
      </c>
      <c r="C14" s="10"/>
      <c r="D14" s="10"/>
      <c r="E14" s="10"/>
      <c r="F14" s="26">
        <f t="shared" ref="F14:H14" si="4">SUM(F12:F13)</f>
        <v>65</v>
      </c>
      <c r="G14" s="13">
        <f t="shared" si="4"/>
        <v>15</v>
      </c>
      <c r="H14" s="13">
        <f t="shared" si="4"/>
        <v>10</v>
      </c>
      <c r="I14" s="26">
        <f t="shared" ref="I14:N14" si="5">SUM(I12:I13)</f>
        <v>59</v>
      </c>
      <c r="J14" s="13">
        <f t="shared" si="5"/>
        <v>13</v>
      </c>
      <c r="K14" s="13">
        <f t="shared" si="5"/>
        <v>10</v>
      </c>
      <c r="L14" s="26">
        <f t="shared" si="5"/>
        <v>56</v>
      </c>
      <c r="M14" s="13">
        <f t="shared" si="5"/>
        <v>13</v>
      </c>
      <c r="N14" s="13">
        <f t="shared" si="5"/>
        <v>10</v>
      </c>
      <c r="O14" s="24"/>
      <c r="P14" s="11"/>
      <c r="Q14" s="25"/>
      <c r="R14" s="24"/>
      <c r="S14" s="11"/>
      <c r="T14" s="25"/>
      <c r="U14" s="11"/>
      <c r="V14" s="11"/>
      <c r="W14" s="12"/>
      <c r="X14" s="12"/>
      <c r="Y14" s="12"/>
    </row>
    <row r="15" spans="1:25" x14ac:dyDescent="0.25">
      <c r="A15" s="10"/>
      <c r="B15" s="10"/>
      <c r="C15" s="10"/>
      <c r="D15" s="10"/>
      <c r="E15" s="10"/>
      <c r="F15" s="24"/>
      <c r="G15" s="11"/>
      <c r="H15" s="25"/>
      <c r="I15" s="24"/>
      <c r="J15" s="11"/>
      <c r="K15" s="25"/>
      <c r="L15" s="24"/>
      <c r="M15" s="11"/>
      <c r="N15" s="25"/>
      <c r="O15" s="24"/>
      <c r="P15" s="11"/>
      <c r="Q15" s="25"/>
      <c r="R15" s="24"/>
      <c r="S15" s="11"/>
      <c r="T15" s="25"/>
      <c r="U15" s="11"/>
      <c r="V15" s="11"/>
      <c r="W15" s="12"/>
      <c r="X15" s="12"/>
      <c r="Y15" s="12"/>
    </row>
    <row r="16" spans="1:25" x14ac:dyDescent="0.25">
      <c r="A16" s="10"/>
      <c r="B16" s="10" t="s">
        <v>63</v>
      </c>
      <c r="C16" s="10" t="s">
        <v>62</v>
      </c>
      <c r="D16" s="10" t="s">
        <v>152</v>
      </c>
      <c r="E16" s="10" t="s">
        <v>63</v>
      </c>
      <c r="F16" s="24">
        <v>13</v>
      </c>
      <c r="G16" s="11">
        <v>7</v>
      </c>
      <c r="H16" s="25">
        <v>6</v>
      </c>
      <c r="I16" s="24">
        <v>10</v>
      </c>
      <c r="J16" s="11">
        <v>3</v>
      </c>
      <c r="K16" s="25">
        <v>3</v>
      </c>
      <c r="L16" s="24">
        <v>10</v>
      </c>
      <c r="M16" s="11">
        <v>10</v>
      </c>
      <c r="N16" s="25">
        <v>7</v>
      </c>
      <c r="O16" s="24">
        <v>6</v>
      </c>
      <c r="P16" s="11">
        <v>6</v>
      </c>
      <c r="Q16" s="25">
        <v>4</v>
      </c>
      <c r="R16" s="24">
        <v>13</v>
      </c>
      <c r="S16" s="11">
        <v>11</v>
      </c>
      <c r="T16" s="25">
        <v>8</v>
      </c>
      <c r="U16" s="11"/>
      <c r="V16" s="11"/>
      <c r="W16" s="12"/>
      <c r="X16" s="12"/>
      <c r="Y16" s="12"/>
    </row>
    <row r="17" spans="1:25" x14ac:dyDescent="0.25">
      <c r="A17" s="10"/>
      <c r="B17" s="10"/>
      <c r="C17" s="10" t="s">
        <v>210</v>
      </c>
      <c r="D17" s="10" t="s">
        <v>156</v>
      </c>
      <c r="E17" s="10" t="s">
        <v>211</v>
      </c>
      <c r="F17" s="24"/>
      <c r="G17" s="11"/>
      <c r="H17" s="25"/>
      <c r="I17" s="24"/>
      <c r="J17" s="11"/>
      <c r="K17" s="25"/>
      <c r="L17" s="24"/>
      <c r="M17" s="11"/>
      <c r="N17" s="25"/>
      <c r="O17" s="24"/>
      <c r="P17" s="11"/>
      <c r="Q17" s="25"/>
      <c r="R17" s="24"/>
      <c r="S17" s="11"/>
      <c r="T17" s="25"/>
      <c r="U17" s="11"/>
      <c r="V17" s="11"/>
      <c r="W17" s="12"/>
      <c r="X17" s="12"/>
      <c r="Y17" s="12"/>
    </row>
    <row r="18" spans="1:25" x14ac:dyDescent="0.25">
      <c r="A18" s="10"/>
      <c r="B18" s="10"/>
      <c r="C18" s="10" t="s">
        <v>95</v>
      </c>
      <c r="D18" s="10" t="s">
        <v>151</v>
      </c>
      <c r="E18" s="10" t="s">
        <v>96</v>
      </c>
      <c r="F18" s="24"/>
      <c r="G18" s="11"/>
      <c r="H18" s="25"/>
      <c r="I18" s="24"/>
      <c r="J18" s="11"/>
      <c r="K18" s="25"/>
      <c r="L18" s="24"/>
      <c r="M18" s="11"/>
      <c r="N18" s="25"/>
      <c r="O18" s="24"/>
      <c r="P18" s="11"/>
      <c r="Q18" s="25"/>
      <c r="R18" s="24"/>
      <c r="S18" s="11"/>
      <c r="T18" s="25"/>
      <c r="U18" s="11"/>
      <c r="V18" s="11"/>
      <c r="W18" s="12"/>
      <c r="X18" s="12"/>
      <c r="Y18" s="12"/>
    </row>
    <row r="19" spans="1:25" x14ac:dyDescent="0.25">
      <c r="A19" s="10"/>
      <c r="B19" s="4" t="s">
        <v>245</v>
      </c>
      <c r="C19" s="10"/>
      <c r="D19" s="10"/>
      <c r="E19" s="10"/>
      <c r="F19" s="26">
        <f>SUM(F16:F18)</f>
        <v>13</v>
      </c>
      <c r="G19" s="13">
        <f t="shared" ref="G19:H19" si="6">SUM(G16:G18)</f>
        <v>7</v>
      </c>
      <c r="H19" s="13">
        <f t="shared" si="6"/>
        <v>6</v>
      </c>
      <c r="I19" s="26">
        <f>SUM(I16:I18)</f>
        <v>10</v>
      </c>
      <c r="J19" s="13">
        <f t="shared" ref="J19:K19" si="7">SUM(J16:J18)</f>
        <v>3</v>
      </c>
      <c r="K19" s="13">
        <f t="shared" si="7"/>
        <v>3</v>
      </c>
      <c r="L19" s="26">
        <f>SUM(L16:L18)</f>
        <v>10</v>
      </c>
      <c r="M19" s="13">
        <f t="shared" ref="M19:N19" si="8">SUM(M16:M18)</f>
        <v>10</v>
      </c>
      <c r="N19" s="13">
        <f t="shared" si="8"/>
        <v>7</v>
      </c>
      <c r="O19" s="26">
        <f>SUM(O16:O18)</f>
        <v>6</v>
      </c>
      <c r="P19" s="13">
        <f t="shared" ref="P19:T19" si="9">SUM(P16:P18)</f>
        <v>6</v>
      </c>
      <c r="Q19" s="27">
        <f t="shared" si="9"/>
        <v>4</v>
      </c>
      <c r="R19" s="26">
        <f t="shared" si="9"/>
        <v>13</v>
      </c>
      <c r="S19" s="13">
        <f t="shared" si="9"/>
        <v>11</v>
      </c>
      <c r="T19" s="27">
        <f t="shared" si="9"/>
        <v>8</v>
      </c>
      <c r="U19" s="11"/>
      <c r="V19" s="11"/>
      <c r="W19" s="12"/>
      <c r="X19" s="12"/>
      <c r="Y19" s="12"/>
    </row>
    <row r="20" spans="1:25" x14ac:dyDescent="0.25">
      <c r="A20" s="10"/>
      <c r="B20" s="10"/>
      <c r="C20" s="10"/>
      <c r="D20" s="10"/>
      <c r="E20" s="10"/>
      <c r="F20" s="24"/>
      <c r="G20" s="11"/>
      <c r="H20" s="25"/>
      <c r="I20" s="24"/>
      <c r="J20" s="11"/>
      <c r="K20" s="25"/>
      <c r="L20" s="24"/>
      <c r="M20" s="11"/>
      <c r="N20" s="25"/>
      <c r="O20" s="24"/>
      <c r="P20" s="11"/>
      <c r="Q20" s="25"/>
      <c r="R20" s="24"/>
      <c r="S20" s="11"/>
      <c r="T20" s="25"/>
      <c r="U20" s="11"/>
      <c r="V20" s="11"/>
      <c r="W20" s="12"/>
      <c r="X20" s="12"/>
      <c r="Y20" s="12"/>
    </row>
    <row r="21" spans="1:25" x14ac:dyDescent="0.25">
      <c r="A21" s="10"/>
      <c r="B21" s="10" t="s">
        <v>51</v>
      </c>
      <c r="C21" s="10" t="s">
        <v>200</v>
      </c>
      <c r="D21" s="10" t="s">
        <v>151</v>
      </c>
      <c r="E21" s="10" t="s">
        <v>201</v>
      </c>
      <c r="F21" s="24"/>
      <c r="G21" s="11"/>
      <c r="H21" s="25"/>
      <c r="I21" s="24"/>
      <c r="J21" s="11"/>
      <c r="K21" s="25"/>
      <c r="L21" s="24"/>
      <c r="M21" s="11"/>
      <c r="N21" s="25"/>
      <c r="O21" s="24"/>
      <c r="P21" s="11"/>
      <c r="Q21" s="25"/>
      <c r="R21" s="24"/>
      <c r="S21" s="11"/>
      <c r="T21" s="25"/>
      <c r="U21" s="11"/>
      <c r="V21" s="11"/>
      <c r="W21" s="12"/>
      <c r="X21" s="12"/>
      <c r="Y21" s="12"/>
    </row>
    <row r="22" spans="1:25" ht="15" customHeight="1" x14ac:dyDescent="0.25">
      <c r="A22" s="10"/>
      <c r="C22" s="10" t="s">
        <v>50</v>
      </c>
      <c r="D22" s="10" t="s">
        <v>153</v>
      </c>
      <c r="E22" s="10" t="s">
        <v>52</v>
      </c>
      <c r="F22" s="24">
        <v>18</v>
      </c>
      <c r="G22" s="11">
        <v>8</v>
      </c>
      <c r="H22" s="25">
        <v>3</v>
      </c>
      <c r="I22" s="24">
        <v>30</v>
      </c>
      <c r="J22" s="11">
        <v>13</v>
      </c>
      <c r="K22" s="25">
        <v>6</v>
      </c>
      <c r="L22" s="24">
        <v>14</v>
      </c>
      <c r="M22" s="11">
        <v>8</v>
      </c>
      <c r="N22" s="25">
        <v>6</v>
      </c>
      <c r="O22" s="24">
        <v>14</v>
      </c>
      <c r="P22" s="11">
        <v>9</v>
      </c>
      <c r="Q22" s="25">
        <v>4</v>
      </c>
      <c r="R22" s="24">
        <v>13</v>
      </c>
      <c r="S22" s="11">
        <v>6</v>
      </c>
      <c r="T22" s="25">
        <v>1</v>
      </c>
      <c r="U22" s="11"/>
      <c r="V22" s="11"/>
      <c r="W22" s="13"/>
      <c r="X22" s="13"/>
      <c r="Y22" s="13"/>
    </row>
    <row r="23" spans="1:25" ht="15" customHeight="1" x14ac:dyDescent="0.25">
      <c r="A23" s="10"/>
      <c r="B23" s="10"/>
      <c r="C23" s="10" t="s">
        <v>100</v>
      </c>
      <c r="D23" s="10" t="s">
        <v>156</v>
      </c>
      <c r="E23" s="10" t="s">
        <v>101</v>
      </c>
      <c r="F23" s="24"/>
      <c r="G23" s="11"/>
      <c r="H23" s="25"/>
      <c r="I23" s="24"/>
      <c r="J23" s="11"/>
      <c r="K23" s="25"/>
      <c r="L23" s="24"/>
      <c r="M23" s="11"/>
      <c r="N23" s="25"/>
      <c r="O23" s="24"/>
      <c r="P23" s="11"/>
      <c r="Q23" s="25"/>
      <c r="R23" s="24">
        <v>1</v>
      </c>
      <c r="S23" s="11">
        <v>0</v>
      </c>
      <c r="T23" s="25">
        <v>0</v>
      </c>
      <c r="U23" s="11"/>
      <c r="V23" s="11"/>
      <c r="W23" s="13"/>
      <c r="X23" s="13"/>
      <c r="Y23" s="13"/>
    </row>
    <row r="24" spans="1:25" ht="15" customHeight="1" x14ac:dyDescent="0.25">
      <c r="A24" s="10"/>
      <c r="B24" s="4" t="s">
        <v>246</v>
      </c>
      <c r="C24" s="10"/>
      <c r="D24" s="10"/>
      <c r="E24" s="10"/>
      <c r="F24" s="26">
        <f>SUM(F21:F23)</f>
        <v>18</v>
      </c>
      <c r="G24" s="13">
        <f t="shared" ref="G24:H24" si="10">SUM(G21:G23)</f>
        <v>8</v>
      </c>
      <c r="H24" s="13">
        <f t="shared" si="10"/>
        <v>3</v>
      </c>
      <c r="I24" s="26">
        <f>SUM(I21:I23)</f>
        <v>30</v>
      </c>
      <c r="J24" s="13">
        <f t="shared" ref="J24:K24" si="11">SUM(J21:J23)</f>
        <v>13</v>
      </c>
      <c r="K24" s="13">
        <f t="shared" si="11"/>
        <v>6</v>
      </c>
      <c r="L24" s="26">
        <f>SUM(L21:L23)</f>
        <v>14</v>
      </c>
      <c r="M24" s="13">
        <f t="shared" ref="M24:N24" si="12">SUM(M21:M23)</f>
        <v>8</v>
      </c>
      <c r="N24" s="13">
        <f t="shared" si="12"/>
        <v>6</v>
      </c>
      <c r="O24" s="26">
        <f>SUM(O21:O23)</f>
        <v>14</v>
      </c>
      <c r="P24" s="13">
        <f t="shared" ref="P24:T24" si="13">SUM(P21:P23)</f>
        <v>9</v>
      </c>
      <c r="Q24" s="27">
        <f t="shared" si="13"/>
        <v>4</v>
      </c>
      <c r="R24" s="26">
        <f t="shared" si="13"/>
        <v>14</v>
      </c>
      <c r="S24" s="13">
        <f t="shared" si="13"/>
        <v>6</v>
      </c>
      <c r="T24" s="27">
        <f t="shared" si="13"/>
        <v>1</v>
      </c>
      <c r="U24" s="11"/>
      <c r="V24" s="11"/>
      <c r="W24" s="13"/>
      <c r="X24" s="13"/>
      <c r="Y24" s="13"/>
    </row>
    <row r="25" spans="1:25" ht="15" customHeight="1" x14ac:dyDescent="0.25">
      <c r="A25" s="10"/>
      <c r="B25" s="10"/>
      <c r="C25" s="10"/>
      <c r="D25" s="10"/>
      <c r="E25" s="10"/>
      <c r="F25" s="24"/>
      <c r="G25" s="11"/>
      <c r="H25" s="25"/>
      <c r="I25" s="24"/>
      <c r="J25" s="11"/>
      <c r="K25" s="25"/>
      <c r="L25" s="24"/>
      <c r="M25" s="11"/>
      <c r="N25" s="25"/>
      <c r="O25" s="24"/>
      <c r="P25" s="11"/>
      <c r="Q25" s="25"/>
      <c r="R25" s="24"/>
      <c r="S25" s="11"/>
      <c r="T25" s="25"/>
      <c r="U25" s="11"/>
      <c r="V25" s="11"/>
      <c r="W25" s="13"/>
      <c r="X25" s="13"/>
      <c r="Y25" s="13"/>
    </row>
    <row r="26" spans="1:25" ht="15" customHeight="1" x14ac:dyDescent="0.25">
      <c r="A26" s="10"/>
      <c r="B26" s="10" t="s">
        <v>124</v>
      </c>
      <c r="C26" s="10" t="s">
        <v>125</v>
      </c>
      <c r="D26" s="10" t="s">
        <v>153</v>
      </c>
      <c r="E26" s="10" t="s">
        <v>295</v>
      </c>
      <c r="F26" s="20">
        <v>14</v>
      </c>
      <c r="G26" s="10">
        <v>7</v>
      </c>
      <c r="H26" s="21">
        <v>9</v>
      </c>
      <c r="I26" s="20">
        <v>11</v>
      </c>
      <c r="J26" s="10">
        <v>5</v>
      </c>
      <c r="K26" s="21">
        <v>3</v>
      </c>
      <c r="L26" s="20">
        <v>7</v>
      </c>
      <c r="M26" s="10">
        <v>5</v>
      </c>
      <c r="N26" s="21">
        <v>3</v>
      </c>
      <c r="O26" s="20">
        <v>12</v>
      </c>
      <c r="P26" s="10">
        <v>11</v>
      </c>
      <c r="Q26" s="21">
        <v>7</v>
      </c>
      <c r="R26" s="24">
        <v>20</v>
      </c>
      <c r="S26" s="11">
        <v>11</v>
      </c>
      <c r="T26" s="25">
        <v>8</v>
      </c>
      <c r="U26" s="10"/>
      <c r="V26" s="11"/>
      <c r="W26" s="12"/>
      <c r="X26" s="12"/>
      <c r="Y26" s="5"/>
    </row>
    <row r="27" spans="1:25" ht="15" customHeight="1" x14ac:dyDescent="0.25">
      <c r="A27" s="10"/>
      <c r="B27" s="10"/>
      <c r="C27" s="10"/>
      <c r="D27" s="10"/>
      <c r="E27" s="10"/>
      <c r="F27" s="20"/>
      <c r="G27" s="10"/>
      <c r="H27" s="21"/>
      <c r="I27" s="20"/>
      <c r="J27" s="10"/>
      <c r="K27" s="21"/>
      <c r="L27" s="20"/>
      <c r="M27" s="10"/>
      <c r="N27" s="21"/>
      <c r="O27" s="20"/>
      <c r="P27" s="10"/>
      <c r="Q27" s="21"/>
      <c r="R27" s="24"/>
      <c r="S27" s="11"/>
      <c r="T27" s="25"/>
      <c r="U27" s="10"/>
      <c r="V27" s="11"/>
      <c r="W27" s="12"/>
      <c r="X27" s="12"/>
      <c r="Y27" s="5"/>
    </row>
    <row r="28" spans="1:25" ht="15" customHeight="1" x14ac:dyDescent="0.25">
      <c r="A28" s="10"/>
      <c r="B28" s="10" t="s">
        <v>139</v>
      </c>
      <c r="C28" s="10" t="s">
        <v>140</v>
      </c>
      <c r="D28" s="10" t="s">
        <v>154</v>
      </c>
      <c r="E28" s="10" t="s">
        <v>229</v>
      </c>
      <c r="F28" s="24">
        <v>3</v>
      </c>
      <c r="G28" s="11">
        <v>1</v>
      </c>
      <c r="H28" s="25">
        <v>3</v>
      </c>
      <c r="I28" s="24">
        <v>4</v>
      </c>
      <c r="J28" s="11">
        <v>1</v>
      </c>
      <c r="K28" s="25">
        <v>0</v>
      </c>
      <c r="L28" s="24">
        <v>6</v>
      </c>
      <c r="M28" s="11">
        <v>4</v>
      </c>
      <c r="N28" s="25">
        <v>0</v>
      </c>
      <c r="O28" s="24">
        <v>3</v>
      </c>
      <c r="P28" s="11">
        <v>2</v>
      </c>
      <c r="Q28" s="25">
        <v>1</v>
      </c>
      <c r="R28" s="24">
        <v>2</v>
      </c>
      <c r="S28" s="11">
        <v>1</v>
      </c>
      <c r="T28" s="25">
        <v>1</v>
      </c>
      <c r="U28" s="11"/>
      <c r="V28" s="11"/>
      <c r="W28" s="12"/>
      <c r="X28" s="12"/>
      <c r="Y28" s="12"/>
    </row>
    <row r="29" spans="1:25" ht="15" customHeight="1" x14ac:dyDescent="0.25">
      <c r="A29" s="10"/>
      <c r="B29" s="10"/>
      <c r="C29" s="10"/>
      <c r="D29" s="10" t="s">
        <v>153</v>
      </c>
      <c r="E29" s="10" t="s">
        <v>141</v>
      </c>
      <c r="F29" s="24">
        <v>146</v>
      </c>
      <c r="G29" s="11">
        <v>28</v>
      </c>
      <c r="H29" s="25">
        <v>4</v>
      </c>
      <c r="I29" s="24">
        <v>149</v>
      </c>
      <c r="J29" s="11">
        <v>33</v>
      </c>
      <c r="K29" s="25">
        <v>15</v>
      </c>
      <c r="L29" s="24">
        <v>88</v>
      </c>
      <c r="M29" s="11">
        <v>24</v>
      </c>
      <c r="N29" s="25">
        <v>15</v>
      </c>
      <c r="O29" s="24">
        <v>45</v>
      </c>
      <c r="P29" s="11">
        <v>18</v>
      </c>
      <c r="Q29" s="25">
        <v>9</v>
      </c>
      <c r="R29" s="24">
        <v>43</v>
      </c>
      <c r="S29" s="11">
        <v>19</v>
      </c>
      <c r="T29" s="25">
        <v>17</v>
      </c>
      <c r="U29" s="11"/>
      <c r="V29" s="11"/>
      <c r="W29" s="12"/>
      <c r="X29" s="12"/>
      <c r="Y29" s="12"/>
    </row>
    <row r="30" spans="1:25" ht="15" customHeight="1" x14ac:dyDescent="0.25">
      <c r="A30" s="10"/>
      <c r="B30" s="10"/>
      <c r="C30" s="10" t="s">
        <v>155</v>
      </c>
      <c r="D30" s="10" t="s">
        <v>156</v>
      </c>
      <c r="E30" s="10" t="s">
        <v>141</v>
      </c>
      <c r="F30" s="20"/>
      <c r="G30" s="10"/>
      <c r="H30" s="25"/>
      <c r="I30" s="20">
        <v>1</v>
      </c>
      <c r="J30" s="10">
        <v>1</v>
      </c>
      <c r="K30" s="25">
        <v>0</v>
      </c>
      <c r="L30" s="20"/>
      <c r="M30" s="10"/>
      <c r="N30" s="25"/>
      <c r="O30" s="20">
        <v>1</v>
      </c>
      <c r="P30" s="10">
        <v>1</v>
      </c>
      <c r="Q30" s="25">
        <v>0</v>
      </c>
      <c r="R30" s="20"/>
      <c r="S30" s="10"/>
      <c r="T30" s="21"/>
      <c r="U30" s="10"/>
      <c r="V30" s="11"/>
      <c r="W30" s="13"/>
      <c r="X30" s="13"/>
      <c r="Y30" s="4"/>
    </row>
    <row r="31" spans="1:25" ht="15" customHeight="1" x14ac:dyDescent="0.25">
      <c r="A31" s="10"/>
      <c r="B31" s="4" t="s">
        <v>247</v>
      </c>
      <c r="C31" s="10"/>
      <c r="D31" s="10"/>
      <c r="E31" s="10"/>
      <c r="F31" s="22">
        <f>SUM(F28:F30)</f>
        <v>149</v>
      </c>
      <c r="G31" s="4">
        <f t="shared" ref="G31:H31" si="14">SUM(G28:G30)</f>
        <v>29</v>
      </c>
      <c r="H31" s="4">
        <f t="shared" si="14"/>
        <v>7</v>
      </c>
      <c r="I31" s="22">
        <f>SUM(I28:I30)</f>
        <v>154</v>
      </c>
      <c r="J31" s="4">
        <f t="shared" ref="J31:K31" si="15">SUM(J28:J30)</f>
        <v>35</v>
      </c>
      <c r="K31" s="4">
        <f t="shared" si="15"/>
        <v>15</v>
      </c>
      <c r="L31" s="22">
        <f>SUM(L28:L30)</f>
        <v>94</v>
      </c>
      <c r="M31" s="4">
        <f t="shared" ref="M31:N31" si="16">SUM(M28:M30)</f>
        <v>28</v>
      </c>
      <c r="N31" s="4">
        <f t="shared" si="16"/>
        <v>15</v>
      </c>
      <c r="O31" s="22">
        <f>SUM(O28:O30)</f>
        <v>49</v>
      </c>
      <c r="P31" s="4">
        <f t="shared" ref="P31:T31" si="17">SUM(P28:P30)</f>
        <v>21</v>
      </c>
      <c r="Q31" s="23">
        <f t="shared" si="17"/>
        <v>10</v>
      </c>
      <c r="R31" s="22">
        <f t="shared" si="17"/>
        <v>45</v>
      </c>
      <c r="S31" s="4">
        <f t="shared" si="17"/>
        <v>20</v>
      </c>
      <c r="T31" s="23">
        <f t="shared" si="17"/>
        <v>18</v>
      </c>
      <c r="U31" s="10"/>
      <c r="V31" s="11"/>
      <c r="W31" s="13"/>
      <c r="X31" s="13"/>
      <c r="Y31" s="4"/>
    </row>
    <row r="32" spans="1:25" ht="15" customHeight="1" x14ac:dyDescent="0.25">
      <c r="A32" s="10"/>
      <c r="B32" s="10"/>
      <c r="C32" s="10"/>
      <c r="D32" s="10"/>
      <c r="E32" s="10"/>
      <c r="F32" s="20"/>
      <c r="G32" s="10"/>
      <c r="H32" s="25"/>
      <c r="I32" s="20"/>
      <c r="J32" s="10"/>
      <c r="K32" s="25"/>
      <c r="L32" s="20"/>
      <c r="M32" s="10"/>
      <c r="N32" s="25"/>
      <c r="O32" s="20"/>
      <c r="P32" s="10"/>
      <c r="Q32" s="25"/>
      <c r="R32" s="20"/>
      <c r="S32" s="10"/>
      <c r="T32" s="21"/>
      <c r="U32" s="10"/>
      <c r="V32" s="11"/>
      <c r="W32" s="13"/>
      <c r="X32" s="13"/>
      <c r="Y32" s="4"/>
    </row>
    <row r="33" spans="1:25" ht="15" customHeight="1" x14ac:dyDescent="0.25">
      <c r="A33" s="10"/>
      <c r="B33" s="10" t="s">
        <v>39</v>
      </c>
      <c r="C33" s="10" t="s">
        <v>202</v>
      </c>
      <c r="D33" s="10" t="s">
        <v>151</v>
      </c>
      <c r="E33" s="10" t="s">
        <v>203</v>
      </c>
      <c r="F33" s="20"/>
      <c r="G33" s="10"/>
      <c r="H33" s="21"/>
      <c r="I33" s="20"/>
      <c r="J33" s="10"/>
      <c r="K33" s="21"/>
      <c r="L33" s="20"/>
      <c r="M33" s="10"/>
      <c r="N33" s="21"/>
      <c r="O33" s="20"/>
      <c r="P33" s="10"/>
      <c r="Q33" s="21"/>
      <c r="R33" s="20"/>
      <c r="S33" s="10"/>
      <c r="T33" s="21"/>
      <c r="U33" s="10"/>
      <c r="V33" s="11"/>
      <c r="W33" s="13"/>
      <c r="X33" s="13"/>
      <c r="Y33" s="4"/>
    </row>
    <row r="34" spans="1:25" ht="15" customHeight="1" x14ac:dyDescent="0.25">
      <c r="A34" s="10"/>
      <c r="B34" s="10"/>
      <c r="C34" s="10"/>
      <c r="D34" s="10"/>
      <c r="E34" s="10"/>
      <c r="F34" s="24"/>
      <c r="G34" s="11"/>
      <c r="H34" s="25"/>
      <c r="I34" s="24"/>
      <c r="J34" s="11"/>
      <c r="K34" s="25"/>
      <c r="L34" s="24"/>
      <c r="M34" s="11"/>
      <c r="N34" s="25"/>
      <c r="O34" s="24"/>
      <c r="P34" s="11"/>
      <c r="Q34" s="25"/>
      <c r="R34" s="24"/>
      <c r="S34" s="11"/>
      <c r="T34" s="25"/>
      <c r="U34" s="11"/>
      <c r="V34" s="11"/>
      <c r="W34" s="12"/>
      <c r="X34" s="12"/>
      <c r="Y34" s="12"/>
    </row>
    <row r="35" spans="1:25" ht="15" customHeight="1" x14ac:dyDescent="0.25">
      <c r="A35" s="10"/>
      <c r="B35" s="10" t="s">
        <v>38</v>
      </c>
      <c r="C35" s="10" t="s">
        <v>66</v>
      </c>
      <c r="D35" s="10" t="s">
        <v>152</v>
      </c>
      <c r="E35" s="10" t="s">
        <v>67</v>
      </c>
      <c r="F35" s="24">
        <v>9</v>
      </c>
      <c r="G35" s="11">
        <v>1</v>
      </c>
      <c r="H35" s="25"/>
      <c r="I35" s="24">
        <v>5</v>
      </c>
      <c r="J35" s="11">
        <v>3</v>
      </c>
      <c r="K35" s="25">
        <v>2</v>
      </c>
      <c r="L35" s="24">
        <v>10</v>
      </c>
      <c r="M35" s="11">
        <v>5</v>
      </c>
      <c r="N35" s="25">
        <v>2</v>
      </c>
      <c r="O35" s="24">
        <v>5</v>
      </c>
      <c r="P35" s="11">
        <v>5</v>
      </c>
      <c r="Q35" s="25">
        <v>3</v>
      </c>
      <c r="R35" s="24">
        <v>8</v>
      </c>
      <c r="S35" s="11">
        <v>6</v>
      </c>
      <c r="T35" s="25">
        <v>3</v>
      </c>
      <c r="U35" s="11"/>
      <c r="V35" s="11"/>
      <c r="W35" s="12"/>
      <c r="X35" s="12"/>
      <c r="Y35" s="12"/>
    </row>
    <row r="36" spans="1:25" ht="15" customHeight="1" x14ac:dyDescent="0.25">
      <c r="A36" s="10"/>
      <c r="B36" s="10"/>
      <c r="C36" s="10" t="s">
        <v>138</v>
      </c>
      <c r="D36" s="10" t="s">
        <v>156</v>
      </c>
      <c r="E36" s="10" t="s">
        <v>157</v>
      </c>
      <c r="F36" s="24"/>
      <c r="G36" s="11"/>
      <c r="H36" s="25"/>
      <c r="I36" s="24"/>
      <c r="J36" s="11"/>
      <c r="K36" s="25"/>
      <c r="L36" s="24">
        <v>1</v>
      </c>
      <c r="M36" s="11">
        <v>1</v>
      </c>
      <c r="N36" s="25">
        <v>0</v>
      </c>
      <c r="O36" s="24">
        <v>1</v>
      </c>
      <c r="P36" s="11">
        <v>1</v>
      </c>
      <c r="Q36" s="25">
        <v>0</v>
      </c>
      <c r="R36" s="24"/>
      <c r="S36" s="11"/>
      <c r="T36" s="25"/>
      <c r="U36" s="11"/>
      <c r="V36" s="11"/>
      <c r="W36" s="12"/>
      <c r="X36" s="12"/>
      <c r="Y36" s="12"/>
    </row>
    <row r="37" spans="1:25" x14ac:dyDescent="0.25">
      <c r="A37" s="10"/>
      <c r="B37" s="4" t="s">
        <v>248</v>
      </c>
      <c r="C37" s="10"/>
      <c r="D37" s="10"/>
      <c r="E37" s="10"/>
      <c r="F37" s="26">
        <f>SUM(F35:F36)</f>
        <v>9</v>
      </c>
      <c r="G37" s="13">
        <f t="shared" ref="G37:H37" si="18">SUM(G35:G36)</f>
        <v>1</v>
      </c>
      <c r="H37" s="13">
        <f t="shared" si="18"/>
        <v>0</v>
      </c>
      <c r="I37" s="26">
        <f>SUM(I35:I36)</f>
        <v>5</v>
      </c>
      <c r="J37" s="13">
        <f t="shared" ref="J37:K37" si="19">SUM(J35:J36)</f>
        <v>3</v>
      </c>
      <c r="K37" s="13">
        <f t="shared" si="19"/>
        <v>2</v>
      </c>
      <c r="L37" s="26">
        <f>SUM(L35:L36)</f>
        <v>11</v>
      </c>
      <c r="M37" s="13">
        <f t="shared" ref="M37:N37" si="20">SUM(M35:M36)</f>
        <v>6</v>
      </c>
      <c r="N37" s="13">
        <f t="shared" si="20"/>
        <v>2</v>
      </c>
      <c r="O37" s="26">
        <f>SUM(O35:O36)</f>
        <v>6</v>
      </c>
      <c r="P37" s="13">
        <f t="shared" ref="P37:T37" si="21">SUM(P35:P36)</f>
        <v>6</v>
      </c>
      <c r="Q37" s="27">
        <f t="shared" si="21"/>
        <v>3</v>
      </c>
      <c r="R37" s="26">
        <f t="shared" si="21"/>
        <v>8</v>
      </c>
      <c r="S37" s="13">
        <f t="shared" si="21"/>
        <v>6</v>
      </c>
      <c r="T37" s="27">
        <f t="shared" si="21"/>
        <v>3</v>
      </c>
      <c r="U37" s="11"/>
      <c r="V37" s="11"/>
      <c r="W37" s="12"/>
      <c r="X37" s="12"/>
      <c r="Y37" s="12"/>
    </row>
    <row r="38" spans="1:25" x14ac:dyDescent="0.25">
      <c r="A38" s="10"/>
      <c r="B38" s="10"/>
      <c r="C38" s="10"/>
      <c r="D38" s="10"/>
      <c r="E38" s="10"/>
      <c r="F38" s="24"/>
      <c r="G38" s="11"/>
      <c r="H38" s="25"/>
      <c r="I38" s="24"/>
      <c r="J38" s="11"/>
      <c r="K38" s="25"/>
      <c r="L38" s="24"/>
      <c r="M38" s="11"/>
      <c r="N38" s="25"/>
      <c r="O38" s="24"/>
      <c r="P38" s="11"/>
      <c r="Q38" s="25"/>
      <c r="R38" s="24"/>
      <c r="S38" s="11"/>
      <c r="T38" s="25"/>
      <c r="U38" s="11"/>
      <c r="V38" s="11"/>
      <c r="W38" s="12"/>
      <c r="X38" s="12"/>
      <c r="Y38" s="12"/>
    </row>
    <row r="39" spans="1:25" x14ac:dyDescent="0.25">
      <c r="A39" s="10"/>
      <c r="B39" s="10" t="s">
        <v>15</v>
      </c>
      <c r="C39" s="10" t="s">
        <v>14</v>
      </c>
      <c r="D39" s="10" t="s">
        <v>152</v>
      </c>
      <c r="E39" s="10" t="s">
        <v>15</v>
      </c>
      <c r="F39" s="24">
        <v>11</v>
      </c>
      <c r="G39" s="11">
        <v>5</v>
      </c>
      <c r="H39" s="25">
        <v>5</v>
      </c>
      <c r="I39" s="24">
        <v>16</v>
      </c>
      <c r="J39" s="11">
        <v>9</v>
      </c>
      <c r="K39" s="25">
        <v>5</v>
      </c>
      <c r="L39" s="24">
        <v>8</v>
      </c>
      <c r="M39" s="11">
        <v>5</v>
      </c>
      <c r="N39" s="25">
        <v>4</v>
      </c>
      <c r="O39" s="24">
        <v>6</v>
      </c>
      <c r="P39" s="11">
        <v>3</v>
      </c>
      <c r="Q39" s="25">
        <v>1</v>
      </c>
      <c r="R39" s="24">
        <v>11</v>
      </c>
      <c r="S39" s="11">
        <v>7</v>
      </c>
      <c r="T39" s="25">
        <v>2</v>
      </c>
      <c r="U39" s="11"/>
      <c r="V39" s="11"/>
      <c r="W39" s="13"/>
      <c r="X39" s="13"/>
      <c r="Y39" s="13"/>
    </row>
    <row r="40" spans="1:25" x14ac:dyDescent="0.25">
      <c r="A40" s="10"/>
      <c r="B40" s="10"/>
      <c r="C40" s="10" t="s">
        <v>23</v>
      </c>
      <c r="D40" s="10" t="s">
        <v>156</v>
      </c>
      <c r="E40" s="10" t="s">
        <v>24</v>
      </c>
      <c r="F40" s="24">
        <v>1</v>
      </c>
      <c r="G40" s="11">
        <v>1</v>
      </c>
      <c r="H40" s="25">
        <v>0</v>
      </c>
      <c r="I40" s="24"/>
      <c r="J40" s="11"/>
      <c r="K40" s="25"/>
      <c r="L40" s="24"/>
      <c r="M40" s="11"/>
      <c r="N40" s="25"/>
      <c r="O40" s="24"/>
      <c r="P40" s="11"/>
      <c r="Q40" s="25"/>
      <c r="R40" s="24">
        <v>4</v>
      </c>
      <c r="S40" s="11">
        <v>4</v>
      </c>
      <c r="T40" s="25">
        <v>3</v>
      </c>
      <c r="U40" s="11"/>
      <c r="V40" s="11"/>
      <c r="W40" s="13"/>
      <c r="X40" s="13"/>
      <c r="Y40" s="13"/>
    </row>
    <row r="41" spans="1:25" x14ac:dyDescent="0.25">
      <c r="A41" s="10"/>
      <c r="B41" s="10"/>
      <c r="C41" s="10" t="s">
        <v>13</v>
      </c>
      <c r="D41" s="10" t="s">
        <v>151</v>
      </c>
      <c r="E41" s="10" t="s">
        <v>16</v>
      </c>
      <c r="F41" s="20">
        <v>5</v>
      </c>
      <c r="G41" s="10">
        <v>3</v>
      </c>
      <c r="H41" s="25">
        <v>2</v>
      </c>
      <c r="I41" s="20">
        <v>14</v>
      </c>
      <c r="J41" s="10">
        <v>12</v>
      </c>
      <c r="K41" s="25">
        <v>11</v>
      </c>
      <c r="L41" s="20">
        <v>10</v>
      </c>
      <c r="M41" s="10">
        <v>8</v>
      </c>
      <c r="N41" s="25">
        <v>6</v>
      </c>
      <c r="O41" s="20">
        <v>3</v>
      </c>
      <c r="P41" s="10">
        <v>3</v>
      </c>
      <c r="Q41" s="25">
        <v>0</v>
      </c>
      <c r="R41" s="24">
        <v>14</v>
      </c>
      <c r="S41" s="11">
        <v>11</v>
      </c>
      <c r="T41" s="25">
        <v>11</v>
      </c>
      <c r="U41" s="10"/>
      <c r="V41" s="11"/>
      <c r="W41" s="12"/>
      <c r="X41" s="12"/>
      <c r="Y41" s="5"/>
    </row>
    <row r="42" spans="1:25" x14ac:dyDescent="0.25">
      <c r="A42" s="10"/>
      <c r="B42" s="4" t="s">
        <v>249</v>
      </c>
      <c r="C42" s="10"/>
      <c r="D42" s="10"/>
      <c r="E42" s="10"/>
      <c r="F42" s="22">
        <f>SUM(F39:F41)</f>
        <v>17</v>
      </c>
      <c r="G42" s="4">
        <f t="shared" ref="G42:H42" si="22">SUM(G39:G41)</f>
        <v>9</v>
      </c>
      <c r="H42" s="4">
        <f t="shared" si="22"/>
        <v>7</v>
      </c>
      <c r="I42" s="22">
        <f>SUM(I39:I41)</f>
        <v>30</v>
      </c>
      <c r="J42" s="4">
        <f t="shared" ref="J42:K42" si="23">SUM(J39:J41)</f>
        <v>21</v>
      </c>
      <c r="K42" s="4">
        <f t="shared" si="23"/>
        <v>16</v>
      </c>
      <c r="L42" s="22">
        <f>SUM(L39:L41)</f>
        <v>18</v>
      </c>
      <c r="M42" s="4">
        <f t="shared" ref="M42:N42" si="24">SUM(M39:M41)</f>
        <v>13</v>
      </c>
      <c r="N42" s="4">
        <f t="shared" si="24"/>
        <v>10</v>
      </c>
      <c r="O42" s="22">
        <f>SUM(O39:O41)</f>
        <v>9</v>
      </c>
      <c r="P42" s="4">
        <f t="shared" ref="P42:T42" si="25">SUM(P39:P41)</f>
        <v>6</v>
      </c>
      <c r="Q42" s="23">
        <f t="shared" si="25"/>
        <v>1</v>
      </c>
      <c r="R42" s="22">
        <f t="shared" si="25"/>
        <v>29</v>
      </c>
      <c r="S42" s="4">
        <f t="shared" si="25"/>
        <v>22</v>
      </c>
      <c r="T42" s="23">
        <f t="shared" si="25"/>
        <v>16</v>
      </c>
      <c r="U42" s="10"/>
      <c r="V42" s="11"/>
      <c r="W42" s="12"/>
      <c r="X42" s="12"/>
      <c r="Y42" s="5"/>
    </row>
    <row r="43" spans="1:25" x14ac:dyDescent="0.25">
      <c r="A43" s="10"/>
      <c r="B43" s="10"/>
      <c r="C43" s="10"/>
      <c r="D43" s="10"/>
      <c r="E43" s="10"/>
      <c r="F43" s="20"/>
      <c r="G43" s="10"/>
      <c r="H43" s="25"/>
      <c r="I43" s="20"/>
      <c r="J43" s="10"/>
      <c r="K43" s="25"/>
      <c r="L43" s="20"/>
      <c r="M43" s="10"/>
      <c r="N43" s="25"/>
      <c r="O43" s="20"/>
      <c r="P43" s="10"/>
      <c r="Q43" s="25"/>
      <c r="R43" s="24"/>
      <c r="S43" s="11"/>
      <c r="T43" s="25"/>
      <c r="U43" s="10"/>
      <c r="V43" s="11"/>
      <c r="W43" s="12"/>
      <c r="X43" s="12"/>
      <c r="Y43" s="5"/>
    </row>
    <row r="44" spans="1:25" x14ac:dyDescent="0.25">
      <c r="A44" s="10"/>
      <c r="B44" s="10" t="s">
        <v>158</v>
      </c>
      <c r="C44" s="10" t="s">
        <v>159</v>
      </c>
      <c r="D44" s="10" t="s">
        <v>152</v>
      </c>
      <c r="E44" s="10" t="s">
        <v>230</v>
      </c>
      <c r="F44" s="24">
        <v>3</v>
      </c>
      <c r="G44" s="11">
        <v>2</v>
      </c>
      <c r="H44" s="25">
        <v>1</v>
      </c>
      <c r="I44" s="24">
        <v>2</v>
      </c>
      <c r="J44" s="11">
        <v>2</v>
      </c>
      <c r="K44" s="25">
        <v>1</v>
      </c>
      <c r="L44" s="24"/>
      <c r="M44" s="11"/>
      <c r="N44" s="25"/>
      <c r="O44" s="24">
        <v>1</v>
      </c>
      <c r="P44" s="11">
        <v>1</v>
      </c>
      <c r="Q44" s="25">
        <v>1</v>
      </c>
      <c r="R44" s="24">
        <v>3</v>
      </c>
      <c r="S44" s="11">
        <v>3</v>
      </c>
      <c r="T44" s="25">
        <v>4</v>
      </c>
      <c r="U44" s="11"/>
      <c r="V44" s="11"/>
      <c r="W44" s="12"/>
      <c r="X44" s="12"/>
      <c r="Y44" s="12"/>
    </row>
    <row r="45" spans="1:25" x14ac:dyDescent="0.25">
      <c r="A45" s="10"/>
      <c r="B45" s="10"/>
      <c r="C45" s="10" t="s">
        <v>160</v>
      </c>
      <c r="D45" s="10" t="s">
        <v>153</v>
      </c>
      <c r="E45" s="10" t="s">
        <v>161</v>
      </c>
      <c r="F45" s="20">
        <v>10</v>
      </c>
      <c r="G45" s="10">
        <v>3</v>
      </c>
      <c r="H45" s="25">
        <v>2</v>
      </c>
      <c r="I45" s="20">
        <v>5</v>
      </c>
      <c r="J45" s="10">
        <v>2</v>
      </c>
      <c r="K45" s="25">
        <v>1</v>
      </c>
      <c r="L45" s="20">
        <v>6</v>
      </c>
      <c r="M45" s="10">
        <v>6</v>
      </c>
      <c r="N45" s="25">
        <v>2</v>
      </c>
      <c r="O45" s="20">
        <v>9</v>
      </c>
      <c r="P45" s="10">
        <v>7</v>
      </c>
      <c r="Q45" s="25">
        <v>3</v>
      </c>
      <c r="R45" s="24">
        <v>5</v>
      </c>
      <c r="S45" s="11">
        <v>3</v>
      </c>
      <c r="T45" s="25">
        <v>1</v>
      </c>
      <c r="U45" s="11"/>
      <c r="V45" s="11"/>
      <c r="W45" s="12"/>
      <c r="X45" s="12"/>
      <c r="Y45" s="12"/>
    </row>
    <row r="46" spans="1:25" x14ac:dyDescent="0.25">
      <c r="A46" s="10"/>
      <c r="B46" s="4" t="s">
        <v>250</v>
      </c>
      <c r="C46" s="10"/>
      <c r="D46" s="10"/>
      <c r="E46" s="10"/>
      <c r="F46" s="22">
        <f>SUM(F44:F45)</f>
        <v>13</v>
      </c>
      <c r="G46" s="4">
        <f t="shared" ref="G46:H46" si="26">SUM(G44:G45)</f>
        <v>5</v>
      </c>
      <c r="H46" s="4">
        <f t="shared" si="26"/>
        <v>3</v>
      </c>
      <c r="I46" s="22">
        <f>SUM(I44:I45)</f>
        <v>7</v>
      </c>
      <c r="J46" s="4">
        <f t="shared" ref="J46:K46" si="27">SUM(J44:J45)</f>
        <v>4</v>
      </c>
      <c r="K46" s="4">
        <f t="shared" si="27"/>
        <v>2</v>
      </c>
      <c r="L46" s="22">
        <f>SUM(L44:L45)</f>
        <v>6</v>
      </c>
      <c r="M46" s="4">
        <f t="shared" ref="M46:N46" si="28">SUM(M44:M45)</f>
        <v>6</v>
      </c>
      <c r="N46" s="4">
        <f t="shared" si="28"/>
        <v>2</v>
      </c>
      <c r="O46" s="22">
        <f>SUM(O44:O45)</f>
        <v>10</v>
      </c>
      <c r="P46" s="4">
        <f t="shared" ref="P46:T46" si="29">SUM(P44:P45)</f>
        <v>8</v>
      </c>
      <c r="Q46" s="23">
        <f t="shared" si="29"/>
        <v>4</v>
      </c>
      <c r="R46" s="22">
        <f t="shared" si="29"/>
        <v>8</v>
      </c>
      <c r="S46" s="4">
        <f t="shared" si="29"/>
        <v>6</v>
      </c>
      <c r="T46" s="23">
        <f t="shared" si="29"/>
        <v>5</v>
      </c>
      <c r="U46" s="11"/>
      <c r="V46" s="11"/>
      <c r="W46" s="12"/>
      <c r="X46" s="12"/>
      <c r="Y46" s="12"/>
    </row>
    <row r="47" spans="1:25" x14ac:dyDescent="0.25">
      <c r="A47" s="10"/>
      <c r="B47" s="10"/>
      <c r="C47" s="10"/>
      <c r="D47" s="10"/>
      <c r="E47" s="10"/>
      <c r="F47" s="20"/>
      <c r="G47" s="10"/>
      <c r="H47" s="25"/>
      <c r="I47" s="20"/>
      <c r="J47" s="10"/>
      <c r="K47" s="25"/>
      <c r="L47" s="20"/>
      <c r="M47" s="10"/>
      <c r="N47" s="25"/>
      <c r="O47" s="20"/>
      <c r="P47" s="10"/>
      <c r="Q47" s="25"/>
      <c r="R47" s="24"/>
      <c r="S47" s="11"/>
      <c r="T47" s="25"/>
      <c r="U47" s="11"/>
      <c r="V47" s="11"/>
      <c r="W47" s="12"/>
      <c r="X47" s="12"/>
      <c r="Y47" s="12"/>
    </row>
    <row r="48" spans="1:25" x14ac:dyDescent="0.25">
      <c r="A48" s="10"/>
      <c r="B48" s="10" t="s">
        <v>41</v>
      </c>
      <c r="C48" s="10" t="s">
        <v>40</v>
      </c>
      <c r="D48" s="10" t="s">
        <v>152</v>
      </c>
      <c r="E48" s="10" t="s">
        <v>42</v>
      </c>
      <c r="F48" s="24">
        <v>13</v>
      </c>
      <c r="G48" s="11">
        <v>7</v>
      </c>
      <c r="H48" s="25">
        <v>3</v>
      </c>
      <c r="I48" s="24">
        <v>9</v>
      </c>
      <c r="J48" s="11">
        <v>7</v>
      </c>
      <c r="K48" s="25">
        <v>2</v>
      </c>
      <c r="L48" s="24">
        <v>5</v>
      </c>
      <c r="M48" s="11">
        <v>4</v>
      </c>
      <c r="N48" s="25">
        <v>3</v>
      </c>
      <c r="O48" s="24">
        <v>5</v>
      </c>
      <c r="P48" s="11">
        <v>5</v>
      </c>
      <c r="Q48" s="25">
        <v>4</v>
      </c>
      <c r="R48" s="24">
        <v>11</v>
      </c>
      <c r="S48" s="11">
        <v>9</v>
      </c>
      <c r="T48" s="25">
        <v>6</v>
      </c>
      <c r="U48" s="11"/>
      <c r="V48" s="11"/>
      <c r="W48" s="12"/>
      <c r="X48" s="12"/>
      <c r="Y48" s="12"/>
    </row>
    <row r="49" spans="1:25" x14ac:dyDescent="0.25">
      <c r="A49" s="10"/>
      <c r="B49" s="10"/>
      <c r="C49" s="10" t="s">
        <v>204</v>
      </c>
      <c r="D49" s="10" t="s">
        <v>156</v>
      </c>
      <c r="E49" s="10" t="s">
        <v>205</v>
      </c>
      <c r="F49" s="24"/>
      <c r="G49" s="11"/>
      <c r="H49" s="25"/>
      <c r="I49" s="24"/>
      <c r="J49" s="11"/>
      <c r="K49" s="25"/>
      <c r="L49" s="24"/>
      <c r="M49" s="11"/>
      <c r="N49" s="25"/>
      <c r="O49" s="24"/>
      <c r="P49" s="11"/>
      <c r="Q49" s="25"/>
      <c r="R49" s="24"/>
      <c r="S49" s="11"/>
      <c r="T49" s="25"/>
      <c r="U49" s="11"/>
      <c r="V49" s="11"/>
      <c r="W49" s="12"/>
      <c r="X49" s="12"/>
      <c r="Y49" s="12"/>
    </row>
    <row r="50" spans="1:25" x14ac:dyDescent="0.25">
      <c r="A50" s="10"/>
      <c r="B50" s="10"/>
      <c r="C50" s="10" t="s">
        <v>84</v>
      </c>
      <c r="D50" s="10" t="s">
        <v>154</v>
      </c>
      <c r="E50" s="10" t="s">
        <v>85</v>
      </c>
      <c r="F50" s="20"/>
      <c r="G50" s="10"/>
      <c r="H50" s="25"/>
      <c r="I50" s="20"/>
      <c r="J50" s="10"/>
      <c r="K50" s="25"/>
      <c r="L50" s="20"/>
      <c r="M50" s="10"/>
      <c r="N50" s="25"/>
      <c r="O50" s="20">
        <v>2</v>
      </c>
      <c r="P50" s="10">
        <v>2</v>
      </c>
      <c r="Q50" s="25">
        <v>0</v>
      </c>
      <c r="R50" s="28"/>
      <c r="S50" s="5"/>
      <c r="T50" s="21"/>
      <c r="U50" s="10"/>
      <c r="V50" s="11"/>
      <c r="W50" s="12"/>
      <c r="X50" s="12"/>
      <c r="Y50" s="5"/>
    </row>
    <row r="51" spans="1:25" x14ac:dyDescent="0.25">
      <c r="A51" s="10"/>
      <c r="B51" s="10"/>
      <c r="C51" s="10"/>
      <c r="D51" s="10" t="s">
        <v>152</v>
      </c>
      <c r="E51" s="10" t="s">
        <v>85</v>
      </c>
      <c r="F51" s="24"/>
      <c r="G51" s="11"/>
      <c r="H51" s="25"/>
      <c r="I51" s="24"/>
      <c r="J51" s="11"/>
      <c r="K51" s="25"/>
      <c r="L51" s="24">
        <v>1</v>
      </c>
      <c r="M51" s="11">
        <v>0</v>
      </c>
      <c r="N51" s="25">
        <v>0</v>
      </c>
      <c r="O51" s="24">
        <v>13</v>
      </c>
      <c r="P51" s="11">
        <v>11</v>
      </c>
      <c r="Q51" s="25">
        <v>3</v>
      </c>
      <c r="R51" s="24">
        <v>20</v>
      </c>
      <c r="S51" s="11">
        <v>15</v>
      </c>
      <c r="T51" s="25">
        <v>6</v>
      </c>
      <c r="U51" s="11"/>
      <c r="V51" s="11"/>
      <c r="W51" s="13"/>
      <c r="X51" s="13"/>
      <c r="Y51" s="13"/>
    </row>
    <row r="52" spans="1:25" x14ac:dyDescent="0.25">
      <c r="A52" s="10"/>
      <c r="B52" s="10"/>
      <c r="C52" s="10" t="s">
        <v>82</v>
      </c>
      <c r="D52" s="10" t="s">
        <v>151</v>
      </c>
      <c r="E52" s="10" t="s">
        <v>83</v>
      </c>
      <c r="F52" s="20">
        <v>14</v>
      </c>
      <c r="G52" s="10">
        <v>10</v>
      </c>
      <c r="H52" s="25">
        <v>7</v>
      </c>
      <c r="I52" s="20">
        <v>9</v>
      </c>
      <c r="J52" s="10">
        <v>9</v>
      </c>
      <c r="K52" s="25">
        <v>7</v>
      </c>
      <c r="L52" s="20">
        <v>11</v>
      </c>
      <c r="M52" s="10">
        <v>9</v>
      </c>
      <c r="N52" s="25">
        <v>9</v>
      </c>
      <c r="O52" s="20">
        <v>6</v>
      </c>
      <c r="P52" s="10">
        <v>2</v>
      </c>
      <c r="Q52" s="25">
        <v>1</v>
      </c>
      <c r="R52" s="24">
        <v>8</v>
      </c>
      <c r="S52" s="11">
        <v>4</v>
      </c>
      <c r="T52" s="25">
        <v>3</v>
      </c>
      <c r="U52" s="10"/>
      <c r="V52" s="11"/>
      <c r="W52" s="12"/>
      <c r="X52" s="12"/>
      <c r="Y52" s="5"/>
    </row>
    <row r="53" spans="1:25" x14ac:dyDescent="0.25">
      <c r="A53" s="10"/>
      <c r="B53" s="4" t="s">
        <v>251</v>
      </c>
      <c r="C53" s="10"/>
      <c r="D53" s="10"/>
      <c r="E53" s="10"/>
      <c r="F53" s="22">
        <f>SUM(F48:F52)</f>
        <v>27</v>
      </c>
      <c r="G53" s="4">
        <f t="shared" ref="G53:H53" si="30">SUM(G48:G52)</f>
        <v>17</v>
      </c>
      <c r="H53" s="4">
        <f t="shared" si="30"/>
        <v>10</v>
      </c>
      <c r="I53" s="22">
        <f>SUM(I48:I52)</f>
        <v>18</v>
      </c>
      <c r="J53" s="4">
        <f t="shared" ref="J53:K53" si="31">SUM(J48:J52)</f>
        <v>16</v>
      </c>
      <c r="K53" s="4">
        <f t="shared" si="31"/>
        <v>9</v>
      </c>
      <c r="L53" s="22">
        <f>SUM(L48:L52)</f>
        <v>17</v>
      </c>
      <c r="M53" s="4">
        <f t="shared" ref="M53:N53" si="32">SUM(M48:M52)</f>
        <v>13</v>
      </c>
      <c r="N53" s="4">
        <f t="shared" si="32"/>
        <v>12</v>
      </c>
      <c r="O53" s="22">
        <f>SUM(O48:O52)</f>
        <v>26</v>
      </c>
      <c r="P53" s="4">
        <f t="shared" ref="P53:T53" si="33">SUM(P48:P52)</f>
        <v>20</v>
      </c>
      <c r="Q53" s="23">
        <f t="shared" si="33"/>
        <v>8</v>
      </c>
      <c r="R53" s="22">
        <f t="shared" si="33"/>
        <v>39</v>
      </c>
      <c r="S53" s="4">
        <f t="shared" si="33"/>
        <v>28</v>
      </c>
      <c r="T53" s="23">
        <f t="shared" si="33"/>
        <v>15</v>
      </c>
      <c r="U53" s="10"/>
      <c r="V53" s="11"/>
      <c r="W53" s="12"/>
      <c r="X53" s="12"/>
      <c r="Y53" s="5"/>
    </row>
    <row r="54" spans="1:25" x14ac:dyDescent="0.25">
      <c r="A54" s="10"/>
      <c r="B54" s="10"/>
      <c r="C54" s="10"/>
      <c r="D54" s="10"/>
      <c r="E54" s="10"/>
      <c r="F54" s="20"/>
      <c r="G54" s="10"/>
      <c r="H54" s="25"/>
      <c r="I54" s="20"/>
      <c r="J54" s="10"/>
      <c r="K54" s="25"/>
      <c r="L54" s="20"/>
      <c r="M54" s="10"/>
      <c r="N54" s="25"/>
      <c r="O54" s="20"/>
      <c r="P54" s="10"/>
      <c r="Q54" s="25"/>
      <c r="R54" s="24"/>
      <c r="S54" s="11"/>
      <c r="T54" s="25"/>
      <c r="U54" s="10"/>
      <c r="V54" s="11"/>
      <c r="W54" s="12"/>
      <c r="X54" s="12"/>
      <c r="Y54" s="5"/>
    </row>
    <row r="55" spans="1:25" x14ac:dyDescent="0.25">
      <c r="A55" s="10"/>
      <c r="B55" s="10" t="s">
        <v>31</v>
      </c>
      <c r="C55" s="10" t="s">
        <v>75</v>
      </c>
      <c r="D55" s="10" t="s">
        <v>153</v>
      </c>
      <c r="E55" s="10" t="s">
        <v>76</v>
      </c>
      <c r="F55" s="24"/>
      <c r="G55" s="11"/>
      <c r="H55" s="25"/>
      <c r="I55" s="24">
        <v>1</v>
      </c>
      <c r="J55" s="11">
        <v>0</v>
      </c>
      <c r="K55" s="25">
        <v>0</v>
      </c>
      <c r="L55" s="24">
        <v>3</v>
      </c>
      <c r="M55" s="11">
        <v>3</v>
      </c>
      <c r="N55" s="25">
        <v>3</v>
      </c>
      <c r="O55" s="24">
        <v>3</v>
      </c>
      <c r="P55" s="11">
        <v>2</v>
      </c>
      <c r="Q55" s="25">
        <v>1</v>
      </c>
      <c r="R55" s="24">
        <v>3</v>
      </c>
      <c r="S55" s="11">
        <v>2</v>
      </c>
      <c r="T55" s="25">
        <v>0</v>
      </c>
      <c r="U55" s="11"/>
      <c r="V55" s="11"/>
      <c r="W55" s="12"/>
      <c r="X55" s="12"/>
      <c r="Y55" s="12"/>
    </row>
    <row r="56" spans="1:25" x14ac:dyDescent="0.25">
      <c r="A56" s="10"/>
      <c r="B56" s="10"/>
      <c r="C56" s="10" t="s">
        <v>104</v>
      </c>
      <c r="D56" s="10" t="s">
        <v>156</v>
      </c>
      <c r="E56" s="10" t="s">
        <v>105</v>
      </c>
      <c r="F56" s="24"/>
      <c r="G56" s="11"/>
      <c r="H56" s="25"/>
      <c r="I56" s="24"/>
      <c r="J56" s="11"/>
      <c r="K56" s="25"/>
      <c r="L56" s="24"/>
      <c r="M56" s="11"/>
      <c r="N56" s="25"/>
      <c r="O56" s="24">
        <v>1</v>
      </c>
      <c r="P56" s="11">
        <v>1</v>
      </c>
      <c r="Q56" s="25">
        <v>0</v>
      </c>
      <c r="R56" s="24"/>
      <c r="S56" s="11"/>
      <c r="T56" s="25"/>
      <c r="U56" s="11"/>
      <c r="V56" s="11"/>
      <c r="W56" s="12"/>
      <c r="X56" s="12"/>
      <c r="Y56" s="12"/>
    </row>
    <row r="57" spans="1:25" x14ac:dyDescent="0.25">
      <c r="A57" s="10"/>
      <c r="B57" s="10"/>
      <c r="C57" s="10" t="s">
        <v>43</v>
      </c>
      <c r="D57" s="10" t="s">
        <v>156</v>
      </c>
      <c r="E57" s="10" t="s">
        <v>44</v>
      </c>
      <c r="F57" s="24"/>
      <c r="G57" s="11"/>
      <c r="H57" s="25"/>
      <c r="I57" s="24"/>
      <c r="J57" s="11"/>
      <c r="K57" s="25"/>
      <c r="L57" s="24"/>
      <c r="M57" s="11"/>
      <c r="N57" s="25"/>
      <c r="O57" s="24">
        <v>2</v>
      </c>
      <c r="P57" s="11">
        <v>2</v>
      </c>
      <c r="Q57" s="25">
        <v>2</v>
      </c>
      <c r="R57" s="24">
        <v>7</v>
      </c>
      <c r="S57" s="11">
        <v>6</v>
      </c>
      <c r="T57" s="25">
        <v>6</v>
      </c>
      <c r="U57" s="11"/>
      <c r="V57" s="11"/>
      <c r="W57" s="12"/>
      <c r="X57" s="12"/>
      <c r="Y57" s="12"/>
    </row>
    <row r="58" spans="1:25" x14ac:dyDescent="0.25">
      <c r="A58" s="10"/>
      <c r="B58" s="10"/>
      <c r="C58" s="10" t="s">
        <v>72</v>
      </c>
      <c r="D58" s="10" t="s">
        <v>151</v>
      </c>
      <c r="E58" s="10" t="s">
        <v>296</v>
      </c>
      <c r="F58" s="24">
        <v>4</v>
      </c>
      <c r="G58" s="11">
        <v>2</v>
      </c>
      <c r="H58" s="25">
        <v>4</v>
      </c>
      <c r="I58" s="24">
        <v>3</v>
      </c>
      <c r="J58" s="11">
        <v>1</v>
      </c>
      <c r="K58" s="25">
        <v>1</v>
      </c>
      <c r="L58" s="24">
        <v>4</v>
      </c>
      <c r="M58" s="11">
        <v>2</v>
      </c>
      <c r="N58" s="25">
        <v>2</v>
      </c>
      <c r="O58" s="24">
        <v>5</v>
      </c>
      <c r="P58" s="11">
        <v>4</v>
      </c>
      <c r="Q58" s="25">
        <v>2</v>
      </c>
      <c r="R58" s="24">
        <v>7</v>
      </c>
      <c r="S58" s="11">
        <v>6</v>
      </c>
      <c r="T58" s="25">
        <v>1</v>
      </c>
      <c r="U58" s="11"/>
      <c r="V58" s="11"/>
      <c r="W58" s="13"/>
      <c r="X58" s="13"/>
      <c r="Y58" s="13"/>
    </row>
    <row r="59" spans="1:25" x14ac:dyDescent="0.25">
      <c r="A59" s="10"/>
      <c r="B59" s="4" t="s">
        <v>252</v>
      </c>
      <c r="C59" s="10"/>
      <c r="D59" s="10"/>
      <c r="E59" s="10"/>
      <c r="F59" s="26">
        <f>SUM(F55:F58)</f>
        <v>4</v>
      </c>
      <c r="G59" s="13">
        <f t="shared" ref="G59:H59" si="34">SUM(G55:G58)</f>
        <v>2</v>
      </c>
      <c r="H59" s="13">
        <f t="shared" si="34"/>
        <v>4</v>
      </c>
      <c r="I59" s="26">
        <f>SUM(I55:I58)</f>
        <v>4</v>
      </c>
      <c r="J59" s="13">
        <f t="shared" ref="J59:K59" si="35">SUM(J55:J58)</f>
        <v>1</v>
      </c>
      <c r="K59" s="13">
        <f t="shared" si="35"/>
        <v>1</v>
      </c>
      <c r="L59" s="26">
        <f>SUM(L55:L58)</f>
        <v>7</v>
      </c>
      <c r="M59" s="13">
        <f t="shared" ref="M59:N59" si="36">SUM(M55:M58)</f>
        <v>5</v>
      </c>
      <c r="N59" s="13">
        <f t="shared" si="36"/>
        <v>5</v>
      </c>
      <c r="O59" s="26">
        <f>SUM(O55:O58)</f>
        <v>11</v>
      </c>
      <c r="P59" s="13">
        <f t="shared" ref="P59:T59" si="37">SUM(P55:P58)</f>
        <v>9</v>
      </c>
      <c r="Q59" s="27">
        <f t="shared" si="37"/>
        <v>5</v>
      </c>
      <c r="R59" s="26">
        <f t="shared" si="37"/>
        <v>17</v>
      </c>
      <c r="S59" s="13">
        <f t="shared" si="37"/>
        <v>14</v>
      </c>
      <c r="T59" s="27">
        <f t="shared" si="37"/>
        <v>7</v>
      </c>
      <c r="U59" s="11"/>
      <c r="V59" s="11"/>
      <c r="W59" s="13"/>
      <c r="X59" s="13"/>
      <c r="Y59" s="13"/>
    </row>
    <row r="60" spans="1:25" x14ac:dyDescent="0.25">
      <c r="A60" s="10"/>
      <c r="B60" s="10"/>
      <c r="C60" s="10"/>
      <c r="D60" s="10"/>
      <c r="E60" s="10"/>
      <c r="F60" s="24"/>
      <c r="G60" s="11"/>
      <c r="H60" s="25"/>
      <c r="I60" s="24"/>
      <c r="J60" s="11"/>
      <c r="K60" s="25"/>
      <c r="L60" s="24"/>
      <c r="M60" s="11"/>
      <c r="N60" s="25"/>
      <c r="O60" s="24"/>
      <c r="P60" s="11"/>
      <c r="Q60" s="25"/>
      <c r="R60" s="24"/>
      <c r="S60" s="11"/>
      <c r="T60" s="25"/>
      <c r="U60" s="11"/>
      <c r="V60" s="11"/>
      <c r="W60" s="13"/>
      <c r="X60" s="13"/>
      <c r="Y60" s="13"/>
    </row>
    <row r="61" spans="1:25" x14ac:dyDescent="0.25">
      <c r="A61" s="10"/>
      <c r="B61" s="10" t="s">
        <v>197</v>
      </c>
      <c r="C61" s="10" t="s">
        <v>198</v>
      </c>
      <c r="D61" s="10" t="s">
        <v>199</v>
      </c>
      <c r="E61" s="10" t="s">
        <v>231</v>
      </c>
      <c r="F61" s="24"/>
      <c r="G61" s="11"/>
      <c r="H61" s="25">
        <v>12</v>
      </c>
      <c r="I61" s="24"/>
      <c r="J61" s="11"/>
      <c r="K61" s="25">
        <v>12</v>
      </c>
      <c r="L61" s="24"/>
      <c r="M61" s="11"/>
      <c r="N61" s="25"/>
      <c r="O61" s="24"/>
      <c r="P61" s="11"/>
      <c r="Q61" s="25"/>
      <c r="R61" s="24"/>
      <c r="S61" s="11"/>
      <c r="T61" s="25"/>
      <c r="U61" s="11"/>
      <c r="V61" s="11"/>
      <c r="W61" s="13"/>
      <c r="X61" s="13"/>
      <c r="Y61" s="13"/>
    </row>
    <row r="62" spans="1:25" x14ac:dyDescent="0.25">
      <c r="A62" s="10"/>
      <c r="B62" s="10"/>
      <c r="C62" s="10"/>
      <c r="D62" s="10"/>
      <c r="E62" s="10"/>
      <c r="F62" s="24"/>
      <c r="G62" s="11"/>
      <c r="H62" s="25"/>
      <c r="I62" s="24"/>
      <c r="J62" s="11"/>
      <c r="K62" s="25"/>
      <c r="L62" s="24"/>
      <c r="M62" s="11"/>
      <c r="N62" s="25"/>
      <c r="O62" s="24"/>
      <c r="P62" s="11"/>
      <c r="Q62" s="25"/>
      <c r="R62" s="24"/>
      <c r="S62" s="11"/>
      <c r="T62" s="25"/>
      <c r="U62" s="11"/>
      <c r="V62" s="11"/>
      <c r="W62" s="13"/>
      <c r="X62" s="13"/>
      <c r="Y62" s="13"/>
    </row>
    <row r="63" spans="1:25" hidden="1" x14ac:dyDescent="0.25">
      <c r="A63" s="10"/>
      <c r="B63" s="10" t="s">
        <v>188</v>
      </c>
      <c r="C63" s="10" t="s">
        <v>189</v>
      </c>
      <c r="D63" s="10" t="s">
        <v>151</v>
      </c>
      <c r="E63" s="10" t="s">
        <v>190</v>
      </c>
      <c r="F63" s="24"/>
      <c r="G63" s="11"/>
      <c r="H63" s="25"/>
      <c r="I63" s="24"/>
      <c r="J63" s="11"/>
      <c r="K63" s="25"/>
      <c r="L63" s="24"/>
      <c r="M63" s="11"/>
      <c r="N63" s="25"/>
      <c r="O63" s="24"/>
      <c r="P63" s="11"/>
      <c r="Q63" s="25"/>
      <c r="R63" s="24"/>
      <c r="S63" s="11"/>
      <c r="T63" s="25"/>
      <c r="U63" s="11"/>
      <c r="V63" s="11"/>
      <c r="W63" s="13"/>
      <c r="X63" s="13"/>
      <c r="Y63" s="13"/>
    </row>
    <row r="64" spans="1:25" hidden="1" x14ac:dyDescent="0.25">
      <c r="A64" s="10"/>
      <c r="B64" s="10"/>
      <c r="C64" s="10"/>
      <c r="D64" s="10"/>
      <c r="E64" s="10"/>
      <c r="F64" s="24"/>
      <c r="G64" s="11"/>
      <c r="H64" s="25"/>
      <c r="I64" s="24"/>
      <c r="J64" s="11"/>
      <c r="K64" s="25"/>
      <c r="L64" s="24"/>
      <c r="M64" s="11"/>
      <c r="N64" s="25"/>
      <c r="O64" s="24"/>
      <c r="P64" s="11"/>
      <c r="Q64" s="25"/>
      <c r="R64" s="24"/>
      <c r="S64" s="11"/>
      <c r="T64" s="25"/>
      <c r="U64" s="11"/>
      <c r="V64" s="11"/>
      <c r="W64" s="13"/>
      <c r="X64" s="13"/>
      <c r="Y64" s="13"/>
    </row>
    <row r="65" spans="1:25" x14ac:dyDescent="0.25">
      <c r="A65" s="10"/>
      <c r="B65" s="10" t="s">
        <v>78</v>
      </c>
      <c r="C65" s="10" t="s">
        <v>206</v>
      </c>
      <c r="D65" s="10" t="s">
        <v>151</v>
      </c>
      <c r="E65" s="10" t="s">
        <v>207</v>
      </c>
      <c r="F65" s="24"/>
      <c r="G65" s="11"/>
      <c r="H65" s="25"/>
      <c r="I65" s="24"/>
      <c r="J65" s="11"/>
      <c r="K65" s="25"/>
      <c r="L65" s="24"/>
      <c r="M65" s="11"/>
      <c r="N65" s="25"/>
      <c r="O65" s="24"/>
      <c r="P65" s="11"/>
      <c r="Q65" s="25"/>
      <c r="R65" s="24"/>
      <c r="S65" s="11"/>
      <c r="T65" s="25"/>
      <c r="U65" s="11"/>
      <c r="V65" s="11"/>
      <c r="W65" s="13"/>
      <c r="X65" s="13"/>
      <c r="Y65" s="13"/>
    </row>
    <row r="66" spans="1:25" x14ac:dyDescent="0.25">
      <c r="A66" s="10"/>
      <c r="C66" s="10" t="s">
        <v>77</v>
      </c>
      <c r="D66" s="10" t="s">
        <v>151</v>
      </c>
      <c r="E66" s="10" t="s">
        <v>297</v>
      </c>
      <c r="F66" s="24"/>
      <c r="G66" s="11"/>
      <c r="H66" s="25">
        <v>1</v>
      </c>
      <c r="I66" s="24">
        <v>3</v>
      </c>
      <c r="J66" s="11">
        <v>3</v>
      </c>
      <c r="K66" s="25">
        <v>3</v>
      </c>
      <c r="L66" s="24"/>
      <c r="M66" s="11"/>
      <c r="N66" s="25"/>
      <c r="O66" s="24">
        <v>1</v>
      </c>
      <c r="P66" s="11">
        <v>1</v>
      </c>
      <c r="Q66" s="25">
        <v>0</v>
      </c>
      <c r="R66" s="24">
        <v>1</v>
      </c>
      <c r="S66" s="11">
        <v>0</v>
      </c>
      <c r="T66" s="25">
        <v>0</v>
      </c>
      <c r="U66" s="11"/>
      <c r="V66" s="11"/>
      <c r="W66" s="13"/>
      <c r="X66" s="13"/>
      <c r="Y66" s="13"/>
    </row>
    <row r="67" spans="1:25" x14ac:dyDescent="0.25">
      <c r="A67" s="10"/>
      <c r="C67" s="10" t="s">
        <v>208</v>
      </c>
      <c r="D67" s="10" t="s">
        <v>156</v>
      </c>
      <c r="E67" s="10" t="s">
        <v>209</v>
      </c>
      <c r="F67" s="24"/>
      <c r="G67" s="11"/>
      <c r="H67" s="25"/>
      <c r="I67" s="24"/>
      <c r="J67" s="11"/>
      <c r="K67" s="25"/>
      <c r="L67" s="24"/>
      <c r="M67" s="11"/>
      <c r="N67" s="25"/>
      <c r="O67" s="24"/>
      <c r="P67" s="11"/>
      <c r="Q67" s="25"/>
      <c r="R67" s="24"/>
      <c r="S67" s="11"/>
      <c r="T67" s="25"/>
      <c r="U67" s="11"/>
      <c r="V67" s="11"/>
      <c r="W67" s="13"/>
      <c r="X67" s="13"/>
      <c r="Y67" s="13"/>
    </row>
    <row r="68" spans="1:25" x14ac:dyDescent="0.25">
      <c r="A68" s="10"/>
      <c r="B68" s="14" t="s">
        <v>253</v>
      </c>
      <c r="C68" s="10"/>
      <c r="D68" s="10"/>
      <c r="E68" s="10"/>
      <c r="F68" s="26">
        <f t="shared" ref="F68:K68" si="38">SUM(F65:F67)</f>
        <v>0</v>
      </c>
      <c r="G68" s="13">
        <f t="shared" si="38"/>
        <v>0</v>
      </c>
      <c r="H68" s="13">
        <f t="shared" si="38"/>
        <v>1</v>
      </c>
      <c r="I68" s="26">
        <f t="shared" si="38"/>
        <v>3</v>
      </c>
      <c r="J68" s="13">
        <f t="shared" si="38"/>
        <v>3</v>
      </c>
      <c r="K68" s="13">
        <f t="shared" si="38"/>
        <v>3</v>
      </c>
      <c r="L68" s="26"/>
      <c r="M68" s="13"/>
      <c r="N68" s="13"/>
      <c r="O68" s="26">
        <f>SUM(O65:O67)</f>
        <v>1</v>
      </c>
      <c r="P68" s="13">
        <f t="shared" ref="P68:T68" si="39">SUM(P65:P67)</f>
        <v>1</v>
      </c>
      <c r="Q68" s="27">
        <f t="shared" si="39"/>
        <v>0</v>
      </c>
      <c r="R68" s="26">
        <f t="shared" si="39"/>
        <v>1</v>
      </c>
      <c r="S68" s="13">
        <f t="shared" si="39"/>
        <v>0</v>
      </c>
      <c r="T68" s="27">
        <f t="shared" si="39"/>
        <v>0</v>
      </c>
      <c r="U68" s="11"/>
      <c r="V68" s="11"/>
      <c r="W68" s="13"/>
      <c r="X68" s="13"/>
      <c r="Y68" s="13"/>
    </row>
    <row r="69" spans="1:25" x14ac:dyDescent="0.25">
      <c r="A69" s="10"/>
      <c r="C69" s="10"/>
      <c r="D69" s="10"/>
      <c r="E69" s="10"/>
      <c r="F69" s="24"/>
      <c r="G69" s="11"/>
      <c r="H69" s="25"/>
      <c r="I69" s="24"/>
      <c r="J69" s="11"/>
      <c r="K69" s="25"/>
      <c r="L69" s="24"/>
      <c r="M69" s="11"/>
      <c r="N69" s="25"/>
      <c r="O69" s="24"/>
      <c r="P69" s="11"/>
      <c r="Q69" s="25"/>
      <c r="R69" s="24"/>
      <c r="S69" s="11"/>
      <c r="T69" s="25"/>
      <c r="U69" s="11"/>
      <c r="V69" s="11"/>
      <c r="W69" s="13"/>
      <c r="X69" s="13"/>
      <c r="Y69" s="13"/>
    </row>
    <row r="70" spans="1:25" x14ac:dyDescent="0.25">
      <c r="A70" s="10"/>
      <c r="B70" s="10" t="s">
        <v>162</v>
      </c>
      <c r="C70" s="10" t="s">
        <v>163</v>
      </c>
      <c r="D70" s="10" t="s">
        <v>154</v>
      </c>
      <c r="E70" s="10" t="s">
        <v>164</v>
      </c>
      <c r="F70" s="24">
        <v>1</v>
      </c>
      <c r="G70" s="11">
        <v>0</v>
      </c>
      <c r="H70" s="25"/>
      <c r="I70" s="24">
        <v>2</v>
      </c>
      <c r="J70" s="11">
        <v>1</v>
      </c>
      <c r="K70" s="25">
        <v>1</v>
      </c>
      <c r="L70" s="24">
        <v>1</v>
      </c>
      <c r="M70" s="11">
        <v>1</v>
      </c>
      <c r="N70" s="25">
        <v>1</v>
      </c>
      <c r="O70" s="24">
        <v>4</v>
      </c>
      <c r="P70" s="11">
        <v>4</v>
      </c>
      <c r="Q70" s="25">
        <v>2</v>
      </c>
      <c r="R70" s="24"/>
      <c r="S70" s="11"/>
      <c r="T70" s="25"/>
      <c r="U70" s="11"/>
      <c r="V70" s="11"/>
      <c r="W70" s="13"/>
      <c r="X70" s="13"/>
      <c r="Y70" s="13"/>
    </row>
    <row r="71" spans="1:25" x14ac:dyDescent="0.25">
      <c r="A71" s="10"/>
      <c r="B71" s="10"/>
      <c r="C71" s="10" t="s">
        <v>71</v>
      </c>
      <c r="D71" s="10" t="s">
        <v>154</v>
      </c>
      <c r="E71" s="10" t="s">
        <v>232</v>
      </c>
      <c r="F71" s="20">
        <v>4</v>
      </c>
      <c r="G71" s="10">
        <v>1</v>
      </c>
      <c r="H71" s="25">
        <v>2</v>
      </c>
      <c r="I71" s="20">
        <v>1</v>
      </c>
      <c r="J71" s="10">
        <v>1</v>
      </c>
      <c r="K71" s="25"/>
      <c r="L71" s="20"/>
      <c r="M71" s="10"/>
      <c r="N71" s="25">
        <v>1</v>
      </c>
      <c r="O71" s="20">
        <v>3</v>
      </c>
      <c r="P71" s="10">
        <v>1</v>
      </c>
      <c r="Q71" s="25">
        <v>0</v>
      </c>
      <c r="R71" s="24">
        <v>1</v>
      </c>
      <c r="S71" s="11">
        <v>0</v>
      </c>
      <c r="T71" s="25">
        <v>1</v>
      </c>
      <c r="U71" s="10"/>
      <c r="V71" s="11"/>
      <c r="W71" s="12"/>
      <c r="X71" s="12"/>
      <c r="Y71" s="5"/>
    </row>
    <row r="72" spans="1:25" x14ac:dyDescent="0.25">
      <c r="A72" s="10"/>
      <c r="B72" s="10"/>
      <c r="C72" s="10" t="s">
        <v>64</v>
      </c>
      <c r="D72" s="10" t="s">
        <v>165</v>
      </c>
      <c r="E72" s="10" t="s">
        <v>65</v>
      </c>
      <c r="F72" s="24">
        <v>21</v>
      </c>
      <c r="G72" s="11">
        <v>12</v>
      </c>
      <c r="H72" s="25">
        <v>6</v>
      </c>
      <c r="I72" s="24">
        <v>11</v>
      </c>
      <c r="J72" s="11">
        <v>5</v>
      </c>
      <c r="K72" s="25">
        <v>1</v>
      </c>
      <c r="L72" s="24">
        <v>13</v>
      </c>
      <c r="M72" s="11">
        <v>11</v>
      </c>
      <c r="N72" s="25">
        <v>6</v>
      </c>
      <c r="O72" s="24">
        <v>9</v>
      </c>
      <c r="P72" s="11">
        <v>6</v>
      </c>
      <c r="Q72" s="25">
        <v>5</v>
      </c>
      <c r="R72" s="24">
        <v>17</v>
      </c>
      <c r="S72" s="11">
        <v>15</v>
      </c>
      <c r="T72" s="25">
        <v>7</v>
      </c>
      <c r="U72" s="10"/>
      <c r="V72" s="11"/>
      <c r="W72" s="12"/>
      <c r="X72" s="12"/>
      <c r="Y72" s="12"/>
    </row>
    <row r="73" spans="1:25" x14ac:dyDescent="0.25">
      <c r="A73" s="10"/>
      <c r="B73" s="10"/>
      <c r="C73" s="10" t="s">
        <v>87</v>
      </c>
      <c r="D73" s="10" t="s">
        <v>156</v>
      </c>
      <c r="E73" s="10" t="s">
        <v>186</v>
      </c>
      <c r="F73" s="24"/>
      <c r="G73" s="11"/>
      <c r="H73" s="25"/>
      <c r="I73" s="24"/>
      <c r="J73" s="11"/>
      <c r="K73" s="25">
        <v>4</v>
      </c>
      <c r="L73" s="24">
        <v>1</v>
      </c>
      <c r="M73" s="11">
        <v>1</v>
      </c>
      <c r="N73" s="25">
        <v>0</v>
      </c>
      <c r="O73" s="24"/>
      <c r="P73" s="11"/>
      <c r="Q73" s="25"/>
      <c r="R73" s="24">
        <v>1</v>
      </c>
      <c r="S73" s="11">
        <v>1</v>
      </c>
      <c r="T73" s="25">
        <v>1</v>
      </c>
      <c r="U73" s="10"/>
      <c r="V73" s="11"/>
      <c r="W73" s="12"/>
      <c r="X73" s="12"/>
      <c r="Y73" s="12"/>
    </row>
    <row r="74" spans="1:25" x14ac:dyDescent="0.25">
      <c r="A74" s="10"/>
      <c r="B74" s="4" t="s">
        <v>254</v>
      </c>
      <c r="C74" s="10"/>
      <c r="D74" s="10"/>
      <c r="E74" s="10"/>
      <c r="F74" s="26">
        <f>SUM(F70:F73)</f>
        <v>26</v>
      </c>
      <c r="G74" s="13">
        <f t="shared" ref="G74:H74" si="40">SUM(G70:G73)</f>
        <v>13</v>
      </c>
      <c r="H74" s="13">
        <f t="shared" si="40"/>
        <v>8</v>
      </c>
      <c r="I74" s="26">
        <f>SUM(I70:I73)</f>
        <v>14</v>
      </c>
      <c r="J74" s="13">
        <f t="shared" ref="J74:K74" si="41">SUM(J70:J73)</f>
        <v>7</v>
      </c>
      <c r="K74" s="13">
        <f t="shared" si="41"/>
        <v>6</v>
      </c>
      <c r="L74" s="26">
        <f>SUM(L70:L73)</f>
        <v>15</v>
      </c>
      <c r="M74" s="13">
        <f t="shared" ref="M74:N74" si="42">SUM(M70:M73)</f>
        <v>13</v>
      </c>
      <c r="N74" s="13">
        <f t="shared" si="42"/>
        <v>8</v>
      </c>
      <c r="O74" s="26">
        <f>SUM(O70:O73)</f>
        <v>16</v>
      </c>
      <c r="P74" s="13">
        <f t="shared" ref="P74:T74" si="43">SUM(P70:P73)</f>
        <v>11</v>
      </c>
      <c r="Q74" s="27">
        <f t="shared" si="43"/>
        <v>7</v>
      </c>
      <c r="R74" s="26">
        <f t="shared" si="43"/>
        <v>19</v>
      </c>
      <c r="S74" s="13">
        <f t="shared" si="43"/>
        <v>16</v>
      </c>
      <c r="T74" s="27">
        <f t="shared" si="43"/>
        <v>9</v>
      </c>
      <c r="U74" s="10"/>
      <c r="V74" s="11"/>
      <c r="W74" s="12"/>
      <c r="X74" s="12"/>
      <c r="Y74" s="12"/>
    </row>
    <row r="75" spans="1:25" x14ac:dyDescent="0.25">
      <c r="A75" s="10"/>
      <c r="B75" s="10"/>
      <c r="C75" s="10"/>
      <c r="D75" s="10"/>
      <c r="E75" s="10"/>
      <c r="F75" s="24"/>
      <c r="G75" s="11"/>
      <c r="H75" s="25"/>
      <c r="I75" s="24"/>
      <c r="J75" s="11"/>
      <c r="K75" s="25"/>
      <c r="L75" s="24"/>
      <c r="M75" s="11"/>
      <c r="N75" s="25"/>
      <c r="O75" s="24"/>
      <c r="P75" s="11"/>
      <c r="Q75" s="25"/>
      <c r="R75" s="24"/>
      <c r="S75" s="11"/>
      <c r="T75" s="25"/>
      <c r="U75" s="10"/>
      <c r="V75" s="11"/>
      <c r="W75" s="12"/>
      <c r="X75" s="12"/>
      <c r="Y75" s="12"/>
    </row>
    <row r="76" spans="1:25" x14ac:dyDescent="0.25">
      <c r="A76" s="10"/>
      <c r="B76" s="10" t="s">
        <v>166</v>
      </c>
      <c r="C76" s="10" t="s">
        <v>167</v>
      </c>
      <c r="D76" s="10" t="s">
        <v>153</v>
      </c>
      <c r="E76" s="10" t="s">
        <v>168</v>
      </c>
      <c r="F76" s="24">
        <v>6</v>
      </c>
      <c r="G76" s="11">
        <v>4</v>
      </c>
      <c r="H76" s="25">
        <v>2</v>
      </c>
      <c r="I76" s="24">
        <v>6</v>
      </c>
      <c r="J76" s="11">
        <v>3</v>
      </c>
      <c r="K76" s="25">
        <v>3</v>
      </c>
      <c r="L76" s="24">
        <v>4</v>
      </c>
      <c r="M76" s="11">
        <v>2</v>
      </c>
      <c r="N76" s="25">
        <v>0</v>
      </c>
      <c r="O76" s="24">
        <v>7</v>
      </c>
      <c r="P76" s="11">
        <v>4</v>
      </c>
      <c r="Q76" s="25">
        <v>2</v>
      </c>
      <c r="R76" s="24"/>
      <c r="S76" s="10"/>
      <c r="T76" s="25"/>
      <c r="U76" s="11"/>
      <c r="V76" s="11"/>
      <c r="W76" s="12"/>
      <c r="X76" s="12"/>
      <c r="Y76" s="12"/>
    </row>
    <row r="77" spans="1:25" x14ac:dyDescent="0.25">
      <c r="A77" s="10"/>
      <c r="B77" s="10"/>
      <c r="C77" s="10"/>
      <c r="D77" s="10"/>
      <c r="E77" s="10"/>
      <c r="F77" s="24"/>
      <c r="G77" s="11"/>
      <c r="H77" s="25"/>
      <c r="I77" s="24"/>
      <c r="J77" s="11"/>
      <c r="K77" s="25"/>
      <c r="L77" s="24"/>
      <c r="M77" s="11"/>
      <c r="N77" s="25"/>
      <c r="O77" s="24"/>
      <c r="P77" s="11"/>
      <c r="Q77" s="25"/>
      <c r="R77" s="24"/>
      <c r="S77" s="10"/>
      <c r="T77" s="25"/>
      <c r="U77" s="11"/>
      <c r="V77" s="11"/>
      <c r="W77" s="12"/>
      <c r="X77" s="12"/>
      <c r="Y77" s="12"/>
    </row>
    <row r="78" spans="1:25" s="14" customFormat="1" x14ac:dyDescent="0.25">
      <c r="A78" s="4" t="s">
        <v>169</v>
      </c>
      <c r="B78" s="4"/>
      <c r="C78" s="4"/>
      <c r="D78" s="4"/>
      <c r="E78" s="4"/>
      <c r="F78" s="26">
        <f t="shared" ref="F78:N78" si="44">SUM(F76,F74,F68,F63,F61,F59,F53,F46,F42,F37,F33,F31,F26,F24,F19,F14,F10)</f>
        <v>374</v>
      </c>
      <c r="G78" s="13">
        <f t="shared" si="44"/>
        <v>123</v>
      </c>
      <c r="H78" s="13">
        <f t="shared" si="44"/>
        <v>88</v>
      </c>
      <c r="I78" s="26">
        <f t="shared" si="44"/>
        <v>355</v>
      </c>
      <c r="J78" s="13">
        <f t="shared" si="44"/>
        <v>130</v>
      </c>
      <c r="K78" s="13">
        <f t="shared" si="44"/>
        <v>95</v>
      </c>
      <c r="L78" s="26">
        <f t="shared" si="44"/>
        <v>262</v>
      </c>
      <c r="M78" s="13">
        <f t="shared" si="44"/>
        <v>125</v>
      </c>
      <c r="N78" s="13">
        <f t="shared" si="44"/>
        <v>83</v>
      </c>
      <c r="O78" s="26">
        <f t="shared" ref="O78:T78" si="45">SUM(O76,O74,O68,O63,O61,O59,O53,O46,O42,O37,O33,O31,O26,O24,O19,O12,O10)</f>
        <v>228</v>
      </c>
      <c r="P78" s="13">
        <f t="shared" si="45"/>
        <v>127</v>
      </c>
      <c r="Q78" s="13">
        <f t="shared" si="45"/>
        <v>66</v>
      </c>
      <c r="R78" s="26">
        <f t="shared" si="45"/>
        <v>255</v>
      </c>
      <c r="S78" s="13">
        <f t="shared" si="45"/>
        <v>160</v>
      </c>
      <c r="T78" s="13">
        <f t="shared" si="45"/>
        <v>100</v>
      </c>
      <c r="U78" s="26"/>
      <c r="V78" s="13"/>
      <c r="W78" s="13"/>
      <c r="X78" s="13"/>
      <c r="Y78" s="13"/>
    </row>
    <row r="79" spans="1:25" x14ac:dyDescent="0.25">
      <c r="A79" s="10"/>
      <c r="B79" s="10"/>
      <c r="C79" s="10"/>
      <c r="D79" s="10"/>
      <c r="E79" s="10"/>
      <c r="F79" s="24"/>
      <c r="G79" s="11"/>
      <c r="H79" s="30"/>
      <c r="I79" s="24"/>
      <c r="J79" s="11"/>
      <c r="K79" s="30"/>
      <c r="L79" s="24"/>
      <c r="M79" s="11"/>
      <c r="N79" s="30"/>
      <c r="O79" s="24"/>
      <c r="P79" s="11"/>
      <c r="Q79" s="30"/>
      <c r="R79" s="29"/>
      <c r="S79" s="12"/>
      <c r="T79" s="30"/>
      <c r="U79" s="12"/>
      <c r="V79" s="12"/>
      <c r="W79" s="12"/>
      <c r="X79" s="12"/>
      <c r="Y79" s="12"/>
    </row>
    <row r="80" spans="1:25" x14ac:dyDescent="0.25">
      <c r="A80" s="10" t="s">
        <v>1</v>
      </c>
      <c r="B80" s="10" t="s">
        <v>7</v>
      </c>
      <c r="C80" s="10" t="s">
        <v>4</v>
      </c>
      <c r="D80" s="10" t="s">
        <v>6</v>
      </c>
      <c r="E80" s="10" t="s">
        <v>7</v>
      </c>
      <c r="F80" s="24"/>
      <c r="G80" s="11"/>
      <c r="H80" s="30"/>
      <c r="I80" s="24"/>
      <c r="J80" s="11"/>
      <c r="K80" s="30"/>
      <c r="L80" s="24"/>
      <c r="M80" s="11"/>
      <c r="N80" s="30"/>
      <c r="O80" s="24">
        <v>9</v>
      </c>
      <c r="P80" s="11">
        <v>6</v>
      </c>
      <c r="Q80" s="30">
        <v>1</v>
      </c>
      <c r="R80" s="29">
        <v>3</v>
      </c>
      <c r="S80" s="12">
        <v>1</v>
      </c>
      <c r="T80" s="30">
        <v>1</v>
      </c>
      <c r="U80" s="12"/>
      <c r="V80" s="12"/>
      <c r="W80" s="12"/>
      <c r="X80" s="12"/>
      <c r="Y80" s="12"/>
    </row>
    <row r="81" spans="1:25" x14ac:dyDescent="0.25">
      <c r="A81" s="10"/>
      <c r="B81" s="10"/>
      <c r="C81" s="10"/>
      <c r="D81" s="10" t="s">
        <v>8</v>
      </c>
      <c r="E81" s="10" t="s">
        <v>7</v>
      </c>
      <c r="F81" s="24"/>
      <c r="G81" s="11"/>
      <c r="H81" s="30"/>
      <c r="I81" s="24"/>
      <c r="J81" s="11"/>
      <c r="K81" s="30"/>
      <c r="L81" s="24">
        <v>1</v>
      </c>
      <c r="M81" s="11">
        <v>1</v>
      </c>
      <c r="N81" s="30">
        <v>0</v>
      </c>
      <c r="O81" s="24">
        <v>18</v>
      </c>
      <c r="P81" s="11">
        <v>11</v>
      </c>
      <c r="Q81" s="30">
        <v>6</v>
      </c>
      <c r="R81" s="29">
        <v>24</v>
      </c>
      <c r="S81" s="12">
        <v>13</v>
      </c>
      <c r="T81" s="30">
        <v>10</v>
      </c>
      <c r="U81" s="12"/>
      <c r="V81" s="12"/>
      <c r="W81" s="12"/>
      <c r="X81" s="12"/>
      <c r="Y81" s="12"/>
    </row>
    <row r="82" spans="1:25" x14ac:dyDescent="0.25">
      <c r="A82" s="10"/>
      <c r="B82" s="10"/>
      <c r="C82" s="10" t="s">
        <v>45</v>
      </c>
      <c r="D82" s="10" t="s">
        <v>6</v>
      </c>
      <c r="E82" s="10" t="s">
        <v>46</v>
      </c>
      <c r="F82" s="24"/>
      <c r="G82" s="11"/>
      <c r="H82" s="30"/>
      <c r="I82" s="24"/>
      <c r="J82" s="11"/>
      <c r="K82" s="30"/>
      <c r="L82" s="24"/>
      <c r="M82" s="11"/>
      <c r="N82" s="30"/>
      <c r="O82" s="24">
        <v>5</v>
      </c>
      <c r="P82" s="11">
        <v>4</v>
      </c>
      <c r="Q82" s="30">
        <v>0</v>
      </c>
      <c r="R82" s="29">
        <v>8</v>
      </c>
      <c r="S82" s="12">
        <v>4</v>
      </c>
      <c r="T82" s="30">
        <v>3</v>
      </c>
      <c r="U82" s="12"/>
      <c r="V82" s="12"/>
      <c r="W82" s="12"/>
      <c r="X82" s="12"/>
      <c r="Y82" s="12"/>
    </row>
    <row r="83" spans="1:25" x14ac:dyDescent="0.25">
      <c r="A83" s="10"/>
      <c r="B83" s="4" t="s">
        <v>255</v>
      </c>
      <c r="C83" s="10"/>
      <c r="D83" s="10"/>
      <c r="E83" s="10"/>
      <c r="F83" s="26"/>
      <c r="G83" s="13"/>
      <c r="H83" s="13"/>
      <c r="I83" s="26"/>
      <c r="J83" s="13"/>
      <c r="K83" s="13"/>
      <c r="L83" s="26">
        <f>SUM(L80:L82)</f>
        <v>1</v>
      </c>
      <c r="M83" s="13">
        <f t="shared" ref="M83:T83" si="46">SUM(M80:M82)</f>
        <v>1</v>
      </c>
      <c r="N83" s="13">
        <f t="shared" si="46"/>
        <v>0</v>
      </c>
      <c r="O83" s="26">
        <f>SUM(O80:O82)</f>
        <v>32</v>
      </c>
      <c r="P83" s="13">
        <f t="shared" si="46"/>
        <v>21</v>
      </c>
      <c r="Q83" s="27">
        <f t="shared" si="46"/>
        <v>7</v>
      </c>
      <c r="R83" s="26">
        <f t="shared" si="46"/>
        <v>35</v>
      </c>
      <c r="S83" s="13">
        <f t="shared" si="46"/>
        <v>18</v>
      </c>
      <c r="T83" s="27">
        <f t="shared" si="46"/>
        <v>14</v>
      </c>
      <c r="U83" s="12"/>
      <c r="V83" s="12"/>
      <c r="W83" s="12"/>
      <c r="X83" s="12"/>
      <c r="Y83" s="12"/>
    </row>
    <row r="84" spans="1:25" x14ac:dyDescent="0.25">
      <c r="A84" s="10"/>
      <c r="B84" s="10"/>
      <c r="C84" s="10"/>
      <c r="D84" s="10"/>
      <c r="E84" s="10"/>
      <c r="F84" s="24"/>
      <c r="G84" s="11"/>
      <c r="H84" s="30"/>
      <c r="I84" s="24"/>
      <c r="J84" s="11"/>
      <c r="K84" s="30"/>
      <c r="L84" s="24"/>
      <c r="M84" s="11"/>
      <c r="N84" s="30"/>
      <c r="O84" s="24"/>
      <c r="P84" s="11"/>
      <c r="Q84" s="30"/>
      <c r="R84" s="29"/>
      <c r="S84" s="12"/>
      <c r="T84" s="30"/>
      <c r="U84" s="12"/>
      <c r="V84" s="12"/>
      <c r="W84" s="12"/>
      <c r="X84" s="12"/>
      <c r="Y84" s="12"/>
    </row>
    <row r="85" spans="1:25" x14ac:dyDescent="0.25">
      <c r="A85" s="10"/>
      <c r="B85" s="10" t="s">
        <v>131</v>
      </c>
      <c r="C85" s="10" t="s">
        <v>132</v>
      </c>
      <c r="D85" s="10" t="s">
        <v>73</v>
      </c>
      <c r="E85" s="10" t="s">
        <v>170</v>
      </c>
      <c r="F85" s="24"/>
      <c r="G85" s="11"/>
      <c r="H85" s="27"/>
      <c r="I85" s="24"/>
      <c r="J85" s="11"/>
      <c r="K85" s="27"/>
      <c r="L85" s="24">
        <v>1</v>
      </c>
      <c r="M85" s="11">
        <v>1</v>
      </c>
      <c r="N85" s="27">
        <v>0</v>
      </c>
      <c r="O85" s="24">
        <v>3</v>
      </c>
      <c r="P85" s="11">
        <v>3</v>
      </c>
      <c r="Q85" s="27"/>
      <c r="R85" s="26"/>
      <c r="S85" s="13"/>
      <c r="T85" s="27"/>
      <c r="U85" s="13"/>
      <c r="V85" s="13"/>
      <c r="W85" s="13"/>
      <c r="X85" s="13"/>
      <c r="Y85" s="13"/>
    </row>
    <row r="86" spans="1:25" x14ac:dyDescent="0.25">
      <c r="A86" s="10"/>
      <c r="B86" s="10"/>
      <c r="C86" s="10"/>
      <c r="D86" s="10"/>
      <c r="E86" s="10"/>
      <c r="F86" s="24"/>
      <c r="G86" s="11"/>
      <c r="H86" s="27"/>
      <c r="I86" s="24"/>
      <c r="J86" s="11"/>
      <c r="K86" s="27"/>
      <c r="L86" s="24"/>
      <c r="M86" s="11"/>
      <c r="N86" s="27"/>
      <c r="O86" s="24"/>
      <c r="P86" s="11"/>
      <c r="Q86" s="27"/>
      <c r="R86" s="26"/>
      <c r="S86" s="13"/>
      <c r="T86" s="27"/>
      <c r="U86" s="13"/>
      <c r="V86" s="13"/>
      <c r="W86" s="13"/>
      <c r="X86" s="13"/>
      <c r="Y86" s="13"/>
    </row>
    <row r="87" spans="1:25" x14ac:dyDescent="0.25">
      <c r="A87" s="10"/>
      <c r="B87" s="10" t="s">
        <v>171</v>
      </c>
      <c r="C87" s="10" t="s">
        <v>0</v>
      </c>
      <c r="D87" s="10" t="s">
        <v>9</v>
      </c>
      <c r="E87" s="10" t="s">
        <v>279</v>
      </c>
      <c r="F87" s="20">
        <v>2</v>
      </c>
      <c r="G87" s="10">
        <v>1</v>
      </c>
      <c r="H87" s="25">
        <v>2</v>
      </c>
      <c r="I87" s="20">
        <v>7</v>
      </c>
      <c r="J87" s="10">
        <v>1</v>
      </c>
      <c r="K87" s="25">
        <v>2</v>
      </c>
      <c r="L87" s="20">
        <v>1</v>
      </c>
      <c r="M87" s="10">
        <v>1</v>
      </c>
      <c r="N87" s="25">
        <v>1</v>
      </c>
      <c r="O87" s="20">
        <v>4</v>
      </c>
      <c r="P87" s="10">
        <v>2</v>
      </c>
      <c r="Q87" s="25">
        <v>2</v>
      </c>
      <c r="R87" s="24">
        <v>8</v>
      </c>
      <c r="S87" s="11">
        <v>1</v>
      </c>
      <c r="T87" s="25">
        <v>1</v>
      </c>
      <c r="U87" s="13"/>
      <c r="V87" s="13"/>
      <c r="W87" s="13"/>
      <c r="X87" s="13"/>
      <c r="Y87" s="13"/>
    </row>
    <row r="88" spans="1:25" x14ac:dyDescent="0.25">
      <c r="A88" s="10"/>
      <c r="C88" s="10" t="s">
        <v>132</v>
      </c>
      <c r="D88" s="10" t="s">
        <v>73</v>
      </c>
      <c r="E88" s="10" t="s">
        <v>233</v>
      </c>
      <c r="F88" s="20"/>
      <c r="G88" s="10"/>
      <c r="H88" s="25"/>
      <c r="I88" s="20"/>
      <c r="J88" s="10"/>
      <c r="K88" s="25"/>
      <c r="L88" s="20"/>
      <c r="M88" s="10"/>
      <c r="N88" s="25">
        <v>1</v>
      </c>
      <c r="O88" s="20"/>
      <c r="P88" s="10"/>
      <c r="Q88" s="25">
        <v>2</v>
      </c>
      <c r="R88" s="20"/>
      <c r="S88" s="10"/>
      <c r="T88" s="21"/>
      <c r="U88" s="13"/>
      <c r="V88" s="13"/>
      <c r="W88" s="13"/>
      <c r="X88" s="13"/>
      <c r="Y88" s="13"/>
    </row>
    <row r="89" spans="1:25" x14ac:dyDescent="0.25">
      <c r="A89" s="10"/>
      <c r="B89" s="10"/>
      <c r="C89" s="10" t="s">
        <v>2</v>
      </c>
      <c r="D89" s="10" t="s">
        <v>9</v>
      </c>
      <c r="E89" s="10" t="s">
        <v>298</v>
      </c>
      <c r="F89" s="24">
        <v>5</v>
      </c>
      <c r="G89" s="11">
        <v>3</v>
      </c>
      <c r="H89" s="25">
        <v>4</v>
      </c>
      <c r="I89" s="24">
        <v>7</v>
      </c>
      <c r="J89" s="11">
        <v>6</v>
      </c>
      <c r="K89" s="25">
        <v>6</v>
      </c>
      <c r="L89" s="24">
        <v>4</v>
      </c>
      <c r="M89" s="11">
        <v>1</v>
      </c>
      <c r="N89" s="25">
        <v>0</v>
      </c>
      <c r="O89" s="24">
        <v>12</v>
      </c>
      <c r="P89" s="11">
        <v>5</v>
      </c>
      <c r="Q89" s="25">
        <v>2</v>
      </c>
      <c r="R89" s="24">
        <v>7</v>
      </c>
      <c r="S89" s="11">
        <v>5</v>
      </c>
      <c r="T89" s="25">
        <v>5</v>
      </c>
      <c r="U89" s="12"/>
      <c r="V89" s="12"/>
      <c r="W89" s="12"/>
      <c r="X89" s="12"/>
      <c r="Y89" s="5"/>
    </row>
    <row r="90" spans="1:25" x14ac:dyDescent="0.25">
      <c r="A90" s="10"/>
      <c r="B90" s="10"/>
      <c r="C90" s="10" t="s">
        <v>115</v>
      </c>
      <c r="D90" s="10" t="s">
        <v>9</v>
      </c>
      <c r="E90" s="10" t="s">
        <v>299</v>
      </c>
      <c r="F90" s="24">
        <v>6</v>
      </c>
      <c r="G90" s="11">
        <v>5</v>
      </c>
      <c r="H90" s="21">
        <v>8</v>
      </c>
      <c r="I90" s="24">
        <v>6</v>
      </c>
      <c r="J90" s="11">
        <v>4</v>
      </c>
      <c r="K90" s="21">
        <v>4</v>
      </c>
      <c r="L90" s="24">
        <v>4</v>
      </c>
      <c r="M90" s="11">
        <v>3</v>
      </c>
      <c r="N90" s="21">
        <v>1</v>
      </c>
      <c r="O90" s="20">
        <v>7</v>
      </c>
      <c r="P90" s="10">
        <v>4</v>
      </c>
      <c r="Q90" s="21">
        <v>4</v>
      </c>
      <c r="R90" s="20">
        <v>7</v>
      </c>
      <c r="S90" s="10">
        <v>1</v>
      </c>
      <c r="T90" s="21">
        <v>2</v>
      </c>
      <c r="U90" s="12"/>
      <c r="V90" s="12"/>
      <c r="W90" s="12"/>
      <c r="X90" s="12"/>
      <c r="Y90" s="5"/>
    </row>
    <row r="91" spans="1:25" ht="15" customHeight="1" x14ac:dyDescent="0.25">
      <c r="A91" s="10"/>
      <c r="B91" s="10"/>
      <c r="C91" s="10" t="s">
        <v>116</v>
      </c>
      <c r="D91" s="10" t="s">
        <v>151</v>
      </c>
      <c r="E91" s="10" t="s">
        <v>300</v>
      </c>
      <c r="F91" s="20">
        <v>2</v>
      </c>
      <c r="G91" s="10">
        <v>1</v>
      </c>
      <c r="H91" s="25">
        <v>2</v>
      </c>
      <c r="I91" s="20">
        <v>3</v>
      </c>
      <c r="J91" s="10">
        <v>3</v>
      </c>
      <c r="K91" s="25">
        <v>1</v>
      </c>
      <c r="L91" s="20"/>
      <c r="M91" s="10"/>
      <c r="N91" s="25"/>
      <c r="O91" s="20">
        <v>1</v>
      </c>
      <c r="P91" s="10">
        <v>0</v>
      </c>
      <c r="Q91" s="25">
        <v>0</v>
      </c>
      <c r="R91" s="24">
        <v>1</v>
      </c>
      <c r="S91" s="11">
        <v>0</v>
      </c>
      <c r="T91" s="25">
        <v>0</v>
      </c>
      <c r="U91" s="10"/>
      <c r="V91" s="11"/>
      <c r="W91" s="11"/>
      <c r="X91" s="11"/>
      <c r="Y91" s="10"/>
    </row>
    <row r="92" spans="1:25" x14ac:dyDescent="0.25">
      <c r="A92" s="10"/>
      <c r="B92" s="10"/>
      <c r="C92" s="10" t="s">
        <v>88</v>
      </c>
      <c r="D92" s="10" t="s">
        <v>9</v>
      </c>
      <c r="E92" s="10" t="s">
        <v>268</v>
      </c>
      <c r="F92" s="24">
        <v>5</v>
      </c>
      <c r="G92" s="11">
        <v>5</v>
      </c>
      <c r="H92" s="25">
        <v>3</v>
      </c>
      <c r="I92" s="24">
        <v>5</v>
      </c>
      <c r="J92" s="11">
        <v>4</v>
      </c>
      <c r="K92" s="25">
        <v>4</v>
      </c>
      <c r="L92" s="24">
        <v>5</v>
      </c>
      <c r="M92" s="11">
        <v>5</v>
      </c>
      <c r="N92" s="25">
        <v>3</v>
      </c>
      <c r="O92" s="20">
        <v>2</v>
      </c>
      <c r="P92" s="10">
        <v>2</v>
      </c>
      <c r="Q92" s="25">
        <v>1</v>
      </c>
      <c r="R92" s="24">
        <v>9</v>
      </c>
      <c r="S92" s="11">
        <v>4</v>
      </c>
      <c r="T92" s="25">
        <v>4</v>
      </c>
      <c r="U92" s="12"/>
      <c r="V92" s="12"/>
      <c r="W92" s="12"/>
      <c r="X92" s="12"/>
      <c r="Y92" s="5"/>
    </row>
    <row r="93" spans="1:25" ht="15" customHeight="1" x14ac:dyDescent="0.25">
      <c r="A93" s="10"/>
      <c r="B93" s="10"/>
      <c r="C93" s="10" t="s">
        <v>126</v>
      </c>
      <c r="D93" s="10" t="s">
        <v>156</v>
      </c>
      <c r="E93" s="10" t="s">
        <v>187</v>
      </c>
      <c r="F93" s="20"/>
      <c r="G93" s="10"/>
      <c r="H93" s="25"/>
      <c r="I93" s="20"/>
      <c r="J93" s="10"/>
      <c r="K93" s="25"/>
      <c r="L93" s="20"/>
      <c r="M93" s="10"/>
      <c r="N93" s="25"/>
      <c r="O93" s="20"/>
      <c r="P93" s="10"/>
      <c r="Q93" s="25"/>
      <c r="R93" s="24"/>
      <c r="S93" s="11"/>
      <c r="T93" s="25"/>
      <c r="U93" s="10"/>
      <c r="V93" s="11"/>
      <c r="W93" s="13"/>
      <c r="X93" s="13"/>
      <c r="Y93" s="4"/>
    </row>
    <row r="94" spans="1:25" x14ac:dyDescent="0.25">
      <c r="A94" s="10"/>
      <c r="B94" s="10"/>
      <c r="C94" s="10" t="s">
        <v>117</v>
      </c>
      <c r="D94" s="10" t="s">
        <v>9</v>
      </c>
      <c r="E94" s="10" t="s">
        <v>301</v>
      </c>
      <c r="F94" s="24">
        <v>2</v>
      </c>
      <c r="G94" s="11">
        <v>0</v>
      </c>
      <c r="H94" s="25">
        <v>1</v>
      </c>
      <c r="I94" s="24"/>
      <c r="J94" s="11"/>
      <c r="K94" s="37"/>
      <c r="L94" s="24">
        <v>1</v>
      </c>
      <c r="M94" s="11">
        <v>0</v>
      </c>
      <c r="N94" s="37">
        <v>0</v>
      </c>
      <c r="O94" s="24">
        <v>2</v>
      </c>
      <c r="P94" s="11">
        <v>2</v>
      </c>
      <c r="Q94" s="25">
        <v>1</v>
      </c>
      <c r="R94" s="24"/>
      <c r="S94" s="11"/>
      <c r="T94" s="25"/>
      <c r="U94" s="12"/>
      <c r="V94" s="12"/>
      <c r="W94" s="12"/>
      <c r="X94" s="12"/>
      <c r="Y94" s="5"/>
    </row>
    <row r="95" spans="1:25" x14ac:dyDescent="0.25">
      <c r="A95" s="10"/>
      <c r="B95" s="10"/>
      <c r="C95" s="10" t="s">
        <v>130</v>
      </c>
      <c r="D95" s="10" t="s">
        <v>73</v>
      </c>
      <c r="E95" s="10" t="s">
        <v>172</v>
      </c>
      <c r="F95" s="24"/>
      <c r="G95" s="11"/>
      <c r="H95" s="25"/>
      <c r="I95" s="24"/>
      <c r="J95" s="11"/>
      <c r="K95" s="25"/>
      <c r="L95" s="24"/>
      <c r="M95" s="11"/>
      <c r="N95" s="25"/>
      <c r="O95" s="24">
        <v>2</v>
      </c>
      <c r="P95" s="11">
        <v>2</v>
      </c>
      <c r="Q95" s="25">
        <v>2</v>
      </c>
      <c r="R95" s="24"/>
      <c r="S95" s="11"/>
      <c r="T95" s="25"/>
      <c r="U95" s="12"/>
      <c r="V95" s="12"/>
      <c r="W95" s="12"/>
      <c r="X95" s="12"/>
      <c r="Y95" s="5"/>
    </row>
    <row r="96" spans="1:25" x14ac:dyDescent="0.25">
      <c r="A96" s="10"/>
      <c r="B96" s="10"/>
      <c r="C96" s="10" t="s">
        <v>80</v>
      </c>
      <c r="D96" s="10" t="s">
        <v>9</v>
      </c>
      <c r="E96" s="10" t="s">
        <v>81</v>
      </c>
      <c r="F96" s="24">
        <v>10</v>
      </c>
      <c r="G96" s="11">
        <v>7</v>
      </c>
      <c r="H96" s="25">
        <v>7</v>
      </c>
      <c r="I96" s="24">
        <v>6</v>
      </c>
      <c r="J96" s="11">
        <v>4</v>
      </c>
      <c r="K96" s="25">
        <v>4</v>
      </c>
      <c r="L96" s="24">
        <v>3</v>
      </c>
      <c r="M96" s="11">
        <v>1</v>
      </c>
      <c r="N96" s="25">
        <v>0</v>
      </c>
      <c r="O96" s="24">
        <v>4</v>
      </c>
      <c r="P96" s="11">
        <v>2</v>
      </c>
      <c r="Q96" s="25">
        <v>1</v>
      </c>
      <c r="R96" s="24">
        <v>2</v>
      </c>
      <c r="S96" s="11">
        <v>2</v>
      </c>
      <c r="T96" s="25">
        <v>2</v>
      </c>
      <c r="U96" s="12"/>
      <c r="V96" s="12"/>
      <c r="W96" s="12"/>
      <c r="X96" s="12"/>
      <c r="Y96" s="5"/>
    </row>
    <row r="97" spans="1:25" x14ac:dyDescent="0.25">
      <c r="A97" s="10"/>
      <c r="B97" s="10"/>
      <c r="C97" s="10"/>
      <c r="D97" s="10" t="s">
        <v>294</v>
      </c>
      <c r="E97" s="10" t="s">
        <v>81</v>
      </c>
      <c r="F97" s="24">
        <v>1</v>
      </c>
      <c r="G97" s="11">
        <v>0</v>
      </c>
      <c r="H97" s="11">
        <v>0</v>
      </c>
      <c r="I97" s="24"/>
      <c r="J97" s="11"/>
      <c r="K97" s="11"/>
      <c r="L97" s="24"/>
      <c r="M97" s="11"/>
      <c r="N97" s="11"/>
      <c r="O97" s="24"/>
      <c r="P97" s="11"/>
      <c r="Q97" s="25"/>
      <c r="R97" s="24"/>
      <c r="S97" s="11"/>
      <c r="T97" s="25"/>
      <c r="U97" s="12"/>
      <c r="V97" s="12"/>
      <c r="W97" s="12"/>
      <c r="X97" s="12"/>
      <c r="Y97" s="5"/>
    </row>
    <row r="98" spans="1:25" x14ac:dyDescent="0.25">
      <c r="A98" s="10"/>
      <c r="B98" s="4" t="s">
        <v>256</v>
      </c>
      <c r="C98" s="10"/>
      <c r="D98" s="10"/>
      <c r="E98" s="10"/>
      <c r="F98" s="26">
        <f>SUM(F87:F97)</f>
        <v>33</v>
      </c>
      <c r="G98" s="13">
        <f>SUM(G87:G97)</f>
        <v>22</v>
      </c>
      <c r="H98" s="13">
        <f>SUM(H87:H97)</f>
        <v>27</v>
      </c>
      <c r="I98" s="26">
        <f t="shared" ref="I98" si="47">SUM(I87:I96)</f>
        <v>34</v>
      </c>
      <c r="J98" s="13">
        <f t="shared" ref="J98" si="48">SUM(J87:J96)</f>
        <v>22</v>
      </c>
      <c r="K98" s="13">
        <f t="shared" ref="K98" si="49">SUM(K87:K96)</f>
        <v>21</v>
      </c>
      <c r="L98" s="26">
        <f t="shared" ref="L98:T98" si="50">SUM(L87:L96)</f>
        <v>18</v>
      </c>
      <c r="M98" s="13">
        <f t="shared" si="50"/>
        <v>11</v>
      </c>
      <c r="N98" s="13">
        <f t="shared" si="50"/>
        <v>6</v>
      </c>
      <c r="O98" s="26">
        <f t="shared" si="50"/>
        <v>34</v>
      </c>
      <c r="P98" s="13">
        <f t="shared" si="50"/>
        <v>19</v>
      </c>
      <c r="Q98" s="27">
        <f t="shared" si="50"/>
        <v>15</v>
      </c>
      <c r="R98" s="26">
        <f t="shared" si="50"/>
        <v>34</v>
      </c>
      <c r="S98" s="13">
        <f t="shared" si="50"/>
        <v>13</v>
      </c>
      <c r="T98" s="27">
        <f t="shared" si="50"/>
        <v>14</v>
      </c>
      <c r="U98" s="12"/>
      <c r="V98" s="12"/>
      <c r="W98" s="12"/>
      <c r="X98" s="12"/>
      <c r="Y98" s="5"/>
    </row>
    <row r="99" spans="1:25" x14ac:dyDescent="0.25">
      <c r="A99" s="10"/>
      <c r="B99" s="10"/>
      <c r="C99" s="10"/>
      <c r="D99" s="10"/>
      <c r="E99" s="10"/>
      <c r="F99" s="24"/>
      <c r="G99" s="11"/>
      <c r="H99" s="25"/>
      <c r="I99" s="24"/>
      <c r="J99" s="11"/>
      <c r="K99" s="25"/>
      <c r="L99" s="24"/>
      <c r="M99" s="11"/>
      <c r="N99" s="25"/>
      <c r="O99" s="24"/>
      <c r="P99" s="11"/>
      <c r="Q99" s="25"/>
      <c r="R99" s="24"/>
      <c r="S99" s="11"/>
      <c r="T99" s="25"/>
      <c r="U99" s="12"/>
      <c r="V99" s="12"/>
      <c r="W99" s="12"/>
      <c r="X99" s="12"/>
      <c r="Y99" s="5"/>
    </row>
    <row r="100" spans="1:25" x14ac:dyDescent="0.25">
      <c r="A100" s="10"/>
      <c r="B100" s="10" t="s">
        <v>173</v>
      </c>
      <c r="C100" s="10" t="s">
        <v>136</v>
      </c>
      <c r="D100" s="10" t="s">
        <v>9</v>
      </c>
      <c r="E100" s="10" t="s">
        <v>234</v>
      </c>
      <c r="F100" s="20">
        <v>33</v>
      </c>
      <c r="G100" s="10">
        <v>17</v>
      </c>
      <c r="H100" s="37">
        <v>23</v>
      </c>
      <c r="I100" s="20">
        <v>58</v>
      </c>
      <c r="J100" s="10">
        <v>22</v>
      </c>
      <c r="K100" s="25">
        <v>20</v>
      </c>
      <c r="L100" s="20">
        <v>42</v>
      </c>
      <c r="M100" s="10">
        <v>29</v>
      </c>
      <c r="N100" s="25">
        <v>23</v>
      </c>
      <c r="O100" s="20">
        <v>23</v>
      </c>
      <c r="P100" s="10">
        <v>15</v>
      </c>
      <c r="Q100" s="25">
        <v>14</v>
      </c>
      <c r="R100" s="24">
        <v>33</v>
      </c>
      <c r="S100" s="11">
        <v>21</v>
      </c>
      <c r="T100" s="25">
        <v>15</v>
      </c>
      <c r="U100" s="5"/>
      <c r="V100" s="12"/>
      <c r="W100" s="12"/>
      <c r="X100" s="12"/>
      <c r="Y100" s="12"/>
    </row>
    <row r="101" spans="1:25" x14ac:dyDescent="0.25">
      <c r="A101" s="10"/>
      <c r="B101" s="10"/>
      <c r="C101" s="10" t="s">
        <v>137</v>
      </c>
      <c r="D101" s="10" t="s">
        <v>73</v>
      </c>
      <c r="E101" s="10" t="s">
        <v>235</v>
      </c>
      <c r="F101" s="24">
        <v>2</v>
      </c>
      <c r="G101" s="11">
        <v>2</v>
      </c>
      <c r="H101" s="25">
        <v>2</v>
      </c>
      <c r="I101" s="24">
        <v>1</v>
      </c>
      <c r="J101" s="11">
        <v>1</v>
      </c>
      <c r="K101" s="25">
        <v>0</v>
      </c>
      <c r="L101" s="24">
        <v>2</v>
      </c>
      <c r="M101" s="11">
        <v>2</v>
      </c>
      <c r="N101" s="25">
        <v>2</v>
      </c>
      <c r="O101" s="24">
        <v>2</v>
      </c>
      <c r="P101" s="11">
        <v>2</v>
      </c>
      <c r="Q101" s="25">
        <v>0</v>
      </c>
      <c r="R101" s="24">
        <v>1</v>
      </c>
      <c r="S101" s="11">
        <v>0</v>
      </c>
      <c r="T101" s="25">
        <v>1</v>
      </c>
      <c r="U101" s="12"/>
      <c r="V101" s="12"/>
      <c r="W101" s="12"/>
      <c r="X101" s="12"/>
      <c r="Y101" s="12"/>
    </row>
    <row r="102" spans="1:25" x14ac:dyDescent="0.25">
      <c r="A102" s="10"/>
      <c r="B102" s="10"/>
      <c r="C102" s="10" t="s">
        <v>212</v>
      </c>
      <c r="D102" s="10" t="s">
        <v>9</v>
      </c>
      <c r="E102" s="10" t="s">
        <v>213</v>
      </c>
      <c r="F102" s="24"/>
      <c r="G102" s="11"/>
      <c r="H102" s="25"/>
      <c r="I102" s="24"/>
      <c r="J102" s="11"/>
      <c r="K102" s="25"/>
      <c r="L102" s="24"/>
      <c r="M102" s="11"/>
      <c r="N102" s="25"/>
      <c r="O102" s="24"/>
      <c r="P102" s="11"/>
      <c r="Q102" s="25"/>
      <c r="R102" s="24"/>
      <c r="S102" s="11"/>
      <c r="T102" s="25"/>
      <c r="U102" s="12"/>
      <c r="V102" s="12"/>
      <c r="W102" s="12"/>
      <c r="X102" s="12"/>
      <c r="Y102" s="12"/>
    </row>
    <row r="103" spans="1:25" x14ac:dyDescent="0.25">
      <c r="A103" s="10"/>
      <c r="B103" s="10"/>
      <c r="C103" s="10" t="s">
        <v>191</v>
      </c>
      <c r="D103" s="10" t="s">
        <v>9</v>
      </c>
      <c r="E103" s="10" t="s">
        <v>192</v>
      </c>
      <c r="F103" s="24"/>
      <c r="G103" s="11"/>
      <c r="H103" s="25"/>
      <c r="I103" s="24"/>
      <c r="J103" s="11"/>
      <c r="K103" s="25"/>
      <c r="L103" s="24"/>
      <c r="M103" s="11"/>
      <c r="N103" s="25"/>
      <c r="O103" s="24"/>
      <c r="P103" s="11"/>
      <c r="Q103" s="25"/>
      <c r="R103" s="24"/>
      <c r="S103" s="11"/>
      <c r="T103" s="25"/>
      <c r="U103" s="12"/>
      <c r="V103" s="12"/>
      <c r="W103" s="12"/>
      <c r="X103" s="12"/>
      <c r="Y103" s="12"/>
    </row>
    <row r="104" spans="1:25" x14ac:dyDescent="0.25">
      <c r="A104" s="10"/>
      <c r="B104" s="10"/>
      <c r="C104" s="10" t="s">
        <v>59</v>
      </c>
      <c r="D104" s="10" t="s">
        <v>9</v>
      </c>
      <c r="E104" s="10" t="s">
        <v>236</v>
      </c>
      <c r="F104" s="24">
        <v>51</v>
      </c>
      <c r="G104" s="11">
        <v>46</v>
      </c>
      <c r="H104" s="25">
        <v>36</v>
      </c>
      <c r="I104" s="24">
        <v>30</v>
      </c>
      <c r="J104" s="11">
        <v>22</v>
      </c>
      <c r="K104" s="25">
        <v>33</v>
      </c>
      <c r="L104" s="24">
        <v>33</v>
      </c>
      <c r="M104" s="11">
        <v>29</v>
      </c>
      <c r="N104" s="25">
        <v>25</v>
      </c>
      <c r="O104" s="24">
        <v>36</v>
      </c>
      <c r="P104" s="11">
        <v>35</v>
      </c>
      <c r="Q104" s="25">
        <v>25</v>
      </c>
      <c r="R104" s="24">
        <v>30</v>
      </c>
      <c r="S104" s="11">
        <v>26</v>
      </c>
      <c r="T104" s="25">
        <v>16</v>
      </c>
      <c r="U104" s="12"/>
      <c r="V104" s="12"/>
      <c r="W104" s="12"/>
      <c r="X104" s="12"/>
      <c r="Y104" s="12"/>
    </row>
    <row r="105" spans="1:25" x14ac:dyDescent="0.25">
      <c r="A105" s="10"/>
      <c r="B105" s="10"/>
      <c r="C105" s="10" t="s">
        <v>133</v>
      </c>
      <c r="D105" s="10" t="s">
        <v>73</v>
      </c>
      <c r="E105" s="10" t="s">
        <v>134</v>
      </c>
      <c r="F105" s="24">
        <v>1</v>
      </c>
      <c r="G105" s="11">
        <v>1</v>
      </c>
      <c r="H105" s="25">
        <v>1</v>
      </c>
      <c r="I105" s="24"/>
      <c r="J105" s="11"/>
      <c r="K105" s="25"/>
      <c r="L105" s="24"/>
      <c r="M105" s="11"/>
      <c r="N105" s="25"/>
      <c r="O105" s="24">
        <v>2</v>
      </c>
      <c r="P105" s="11">
        <v>2</v>
      </c>
      <c r="Q105" s="25">
        <v>1</v>
      </c>
      <c r="R105" s="24">
        <v>3</v>
      </c>
      <c r="S105" s="11">
        <v>3</v>
      </c>
      <c r="T105" s="25">
        <v>3</v>
      </c>
      <c r="U105" s="12"/>
      <c r="V105" s="12"/>
      <c r="W105" s="12"/>
      <c r="X105" s="12"/>
      <c r="Y105" s="12"/>
    </row>
    <row r="106" spans="1:25" x14ac:dyDescent="0.25">
      <c r="A106" s="10"/>
      <c r="B106" s="10"/>
      <c r="C106" s="10" t="s">
        <v>11</v>
      </c>
      <c r="D106" s="10" t="s">
        <v>12</v>
      </c>
      <c r="E106" s="10" t="s">
        <v>237</v>
      </c>
      <c r="F106" s="24">
        <v>7</v>
      </c>
      <c r="G106" s="11">
        <v>5</v>
      </c>
      <c r="H106" s="37">
        <v>7</v>
      </c>
      <c r="I106" s="24">
        <v>6</v>
      </c>
      <c r="J106" s="11">
        <v>5</v>
      </c>
      <c r="K106" s="25">
        <v>5</v>
      </c>
      <c r="L106" s="24">
        <v>7</v>
      </c>
      <c r="M106" s="11">
        <v>7</v>
      </c>
      <c r="N106" s="25">
        <v>5</v>
      </c>
      <c r="O106" s="24">
        <v>12</v>
      </c>
      <c r="P106" s="11">
        <v>7</v>
      </c>
      <c r="Q106" s="25">
        <v>8</v>
      </c>
      <c r="R106" s="24">
        <v>6</v>
      </c>
      <c r="S106" s="11">
        <v>4</v>
      </c>
      <c r="T106" s="25">
        <v>2</v>
      </c>
      <c r="U106" s="12"/>
      <c r="V106" s="12"/>
      <c r="W106" s="12"/>
      <c r="X106" s="12"/>
      <c r="Y106" s="12"/>
    </row>
    <row r="107" spans="1:25" x14ac:dyDescent="0.25">
      <c r="A107" s="10"/>
      <c r="B107" s="10"/>
      <c r="C107" s="10" t="s">
        <v>20</v>
      </c>
      <c r="D107" s="10" t="s">
        <v>12</v>
      </c>
      <c r="E107" s="10" t="s">
        <v>238</v>
      </c>
      <c r="F107" s="24">
        <v>3</v>
      </c>
      <c r="G107" s="11">
        <v>2</v>
      </c>
      <c r="H107" s="25">
        <v>3</v>
      </c>
      <c r="I107" s="24">
        <v>1</v>
      </c>
      <c r="J107" s="11">
        <v>0</v>
      </c>
      <c r="K107" s="25">
        <v>0</v>
      </c>
      <c r="L107" s="24">
        <v>3</v>
      </c>
      <c r="M107" s="11">
        <v>2</v>
      </c>
      <c r="N107" s="25">
        <v>1</v>
      </c>
      <c r="O107" s="24"/>
      <c r="P107" s="11"/>
      <c r="Q107" s="25"/>
      <c r="R107" s="24">
        <v>2</v>
      </c>
      <c r="S107" s="11">
        <v>1</v>
      </c>
      <c r="T107" s="25">
        <v>1</v>
      </c>
      <c r="U107" s="12"/>
      <c r="V107" s="12"/>
      <c r="W107" s="12"/>
      <c r="X107" s="12"/>
      <c r="Y107" s="12"/>
    </row>
    <row r="108" spans="1:25" x14ac:dyDescent="0.25">
      <c r="A108" s="10"/>
      <c r="B108" s="10"/>
      <c r="C108" s="10" t="s">
        <v>93</v>
      </c>
      <c r="D108" s="10" t="s">
        <v>9</v>
      </c>
      <c r="E108" s="10" t="s">
        <v>292</v>
      </c>
      <c r="F108" s="24">
        <v>13</v>
      </c>
      <c r="G108" s="11">
        <v>10</v>
      </c>
      <c r="H108" s="25">
        <v>13</v>
      </c>
      <c r="I108" s="24">
        <v>21</v>
      </c>
      <c r="J108" s="11">
        <v>16</v>
      </c>
      <c r="K108" s="25">
        <v>27</v>
      </c>
      <c r="L108" s="24">
        <v>22</v>
      </c>
      <c r="M108" s="11">
        <v>17</v>
      </c>
      <c r="N108" s="25">
        <v>15</v>
      </c>
      <c r="O108" s="24">
        <v>19</v>
      </c>
      <c r="P108" s="11">
        <v>15</v>
      </c>
      <c r="Q108" s="25">
        <v>11</v>
      </c>
      <c r="R108" s="24">
        <v>17</v>
      </c>
      <c r="S108" s="11">
        <v>10</v>
      </c>
      <c r="T108" s="25">
        <v>8</v>
      </c>
      <c r="U108" s="12"/>
      <c r="V108" s="12"/>
      <c r="W108" s="12"/>
      <c r="X108" s="12"/>
      <c r="Y108" s="5"/>
    </row>
    <row r="109" spans="1:25" x14ac:dyDescent="0.25">
      <c r="A109" s="10"/>
      <c r="B109" s="10"/>
      <c r="C109" s="10" t="s">
        <v>193</v>
      </c>
      <c r="D109" s="10" t="s">
        <v>73</v>
      </c>
      <c r="E109" s="10" t="s">
        <v>194</v>
      </c>
      <c r="F109" s="24"/>
      <c r="G109" s="11"/>
      <c r="H109" s="25"/>
      <c r="I109" s="24"/>
      <c r="J109" s="11"/>
      <c r="K109" s="25"/>
      <c r="L109" s="24"/>
      <c r="M109" s="11"/>
      <c r="N109" s="25"/>
      <c r="O109" s="24"/>
      <c r="P109" s="11"/>
      <c r="Q109" s="25"/>
      <c r="R109" s="24"/>
      <c r="S109" s="11"/>
      <c r="T109" s="25"/>
      <c r="U109" s="12"/>
      <c r="V109" s="12"/>
      <c r="W109" s="12"/>
      <c r="X109" s="12"/>
      <c r="Y109" s="5"/>
    </row>
    <row r="110" spans="1:25" x14ac:dyDescent="0.25">
      <c r="A110" s="10"/>
      <c r="B110" s="10"/>
      <c r="C110" s="10" t="s">
        <v>269</v>
      </c>
      <c r="D110" s="10" t="s">
        <v>12</v>
      </c>
      <c r="E110" s="10" t="s">
        <v>270</v>
      </c>
      <c r="F110" s="24"/>
      <c r="G110" s="11"/>
      <c r="H110" s="25"/>
      <c r="I110" s="24">
        <v>2</v>
      </c>
      <c r="J110" s="11">
        <v>1</v>
      </c>
      <c r="K110" s="25">
        <v>0</v>
      </c>
      <c r="L110" s="24">
        <v>1</v>
      </c>
      <c r="M110" s="11">
        <v>1</v>
      </c>
      <c r="N110" s="25">
        <v>0</v>
      </c>
      <c r="O110" s="24"/>
      <c r="P110" s="11"/>
      <c r="Q110" s="25"/>
      <c r="R110" s="24"/>
      <c r="S110" s="11"/>
      <c r="T110" s="25"/>
      <c r="U110" s="12"/>
      <c r="V110" s="12"/>
      <c r="W110" s="12"/>
      <c r="X110" s="12"/>
      <c r="Y110" s="5"/>
    </row>
    <row r="111" spans="1:25" x14ac:dyDescent="0.25">
      <c r="A111" s="10"/>
      <c r="B111" s="4" t="s">
        <v>257</v>
      </c>
      <c r="C111" s="10"/>
      <c r="D111" s="10"/>
      <c r="E111" s="10"/>
      <c r="F111" s="26">
        <f t="shared" ref="F111:H111" si="51">SUM(F100:F110)</f>
        <v>110</v>
      </c>
      <c r="G111" s="13">
        <f t="shared" si="51"/>
        <v>83</v>
      </c>
      <c r="H111" s="13">
        <f t="shared" si="51"/>
        <v>85</v>
      </c>
      <c r="I111" s="26">
        <f t="shared" ref="I111:N111" si="52">SUM(I100:I110)</f>
        <v>119</v>
      </c>
      <c r="J111" s="13">
        <f t="shared" si="52"/>
        <v>67</v>
      </c>
      <c r="K111" s="13">
        <f t="shared" si="52"/>
        <v>85</v>
      </c>
      <c r="L111" s="26">
        <f t="shared" si="52"/>
        <v>110</v>
      </c>
      <c r="M111" s="13">
        <f t="shared" si="52"/>
        <v>87</v>
      </c>
      <c r="N111" s="13">
        <f t="shared" si="52"/>
        <v>71</v>
      </c>
      <c r="O111" s="26">
        <f>SUM(O100:O109)</f>
        <v>94</v>
      </c>
      <c r="P111" s="13">
        <f t="shared" ref="P111:T111" si="53">SUM(P100:P109)</f>
        <v>76</v>
      </c>
      <c r="Q111" s="27">
        <f t="shared" si="53"/>
        <v>59</v>
      </c>
      <c r="R111" s="26">
        <f t="shared" si="53"/>
        <v>92</v>
      </c>
      <c r="S111" s="13">
        <f t="shared" si="53"/>
        <v>65</v>
      </c>
      <c r="T111" s="27">
        <f t="shared" si="53"/>
        <v>46</v>
      </c>
      <c r="U111" s="12"/>
      <c r="V111" s="12"/>
      <c r="W111" s="12"/>
      <c r="X111" s="12"/>
      <c r="Y111" s="5"/>
    </row>
    <row r="112" spans="1:25" x14ac:dyDescent="0.25">
      <c r="A112" s="10"/>
      <c r="B112" s="10"/>
      <c r="C112" s="10"/>
      <c r="D112" s="10"/>
      <c r="E112" s="10"/>
      <c r="F112" s="24"/>
      <c r="G112" s="11"/>
      <c r="H112" s="25"/>
      <c r="I112" s="24"/>
      <c r="J112" s="11"/>
      <c r="K112" s="25"/>
      <c r="L112" s="24"/>
      <c r="M112" s="11"/>
      <c r="N112" s="25"/>
      <c r="O112" s="24"/>
      <c r="P112" s="11"/>
      <c r="Q112" s="25"/>
      <c r="R112" s="24"/>
      <c r="S112" s="11"/>
      <c r="T112" s="25"/>
      <c r="U112" s="12"/>
      <c r="V112" s="12"/>
      <c r="W112" s="12"/>
      <c r="X112" s="12"/>
      <c r="Y112" s="5"/>
    </row>
    <row r="113" spans="1:27" x14ac:dyDescent="0.25">
      <c r="A113" s="10"/>
      <c r="B113" s="10" t="s">
        <v>10</v>
      </c>
      <c r="C113" s="10" t="s">
        <v>271</v>
      </c>
      <c r="D113" s="10" t="s">
        <v>9</v>
      </c>
      <c r="E113" s="10" t="s">
        <v>280</v>
      </c>
      <c r="F113" s="24">
        <v>17</v>
      </c>
      <c r="G113" s="11">
        <v>7</v>
      </c>
      <c r="H113" s="25">
        <v>13</v>
      </c>
      <c r="I113" s="24">
        <v>11</v>
      </c>
      <c r="J113" s="11">
        <v>4</v>
      </c>
      <c r="K113" s="25">
        <v>11</v>
      </c>
      <c r="L113" s="24">
        <v>12</v>
      </c>
      <c r="M113" s="11">
        <v>8</v>
      </c>
      <c r="N113" s="25">
        <v>5</v>
      </c>
      <c r="O113" s="24"/>
      <c r="P113" s="11"/>
      <c r="Q113" s="25"/>
      <c r="R113" s="24"/>
      <c r="S113" s="11"/>
      <c r="T113" s="25"/>
      <c r="U113" s="12"/>
      <c r="V113" s="12"/>
      <c r="W113" s="12"/>
      <c r="X113" s="12"/>
      <c r="Y113" s="5"/>
    </row>
    <row r="114" spans="1:27" x14ac:dyDescent="0.25">
      <c r="A114" s="10"/>
      <c r="C114" s="10" t="s">
        <v>146</v>
      </c>
      <c r="D114" s="10" t="s">
        <v>6</v>
      </c>
      <c r="E114" s="10" t="s">
        <v>147</v>
      </c>
      <c r="F114" s="24"/>
      <c r="G114" s="11"/>
      <c r="H114" s="25"/>
      <c r="I114" s="24">
        <v>2</v>
      </c>
      <c r="J114" s="11">
        <v>2</v>
      </c>
      <c r="K114" s="25">
        <v>0</v>
      </c>
      <c r="L114" s="24">
        <v>2</v>
      </c>
      <c r="M114" s="11">
        <v>0</v>
      </c>
      <c r="N114" s="25">
        <v>0</v>
      </c>
      <c r="O114" s="24">
        <v>3</v>
      </c>
      <c r="P114" s="11">
        <v>0</v>
      </c>
      <c r="Q114" s="25">
        <v>0</v>
      </c>
      <c r="R114" s="24">
        <v>6</v>
      </c>
      <c r="S114" s="11">
        <v>6</v>
      </c>
      <c r="T114" s="25">
        <v>0</v>
      </c>
      <c r="U114" s="12"/>
      <c r="V114" s="12"/>
      <c r="W114" s="12"/>
      <c r="X114" s="12"/>
      <c r="Y114" s="5"/>
    </row>
    <row r="115" spans="1:27" x14ac:dyDescent="0.25">
      <c r="A115" s="10"/>
      <c r="C115" s="10" t="s">
        <v>286</v>
      </c>
      <c r="D115" s="10" t="s">
        <v>6</v>
      </c>
      <c r="E115" s="10" t="s">
        <v>287</v>
      </c>
      <c r="F115" s="24">
        <v>32</v>
      </c>
      <c r="G115" s="11">
        <v>1</v>
      </c>
      <c r="H115" s="25">
        <v>0</v>
      </c>
      <c r="I115" s="24"/>
      <c r="J115" s="11"/>
      <c r="K115" s="25"/>
      <c r="L115" s="24"/>
      <c r="M115" s="11"/>
      <c r="N115" s="25"/>
      <c r="O115" s="24"/>
      <c r="P115" s="11"/>
      <c r="Q115" s="25"/>
      <c r="R115" s="24"/>
      <c r="S115" s="11"/>
      <c r="T115" s="25"/>
      <c r="U115" s="12"/>
      <c r="V115" s="12"/>
      <c r="W115" s="12"/>
      <c r="X115" s="12"/>
      <c r="Y115" s="5"/>
    </row>
    <row r="116" spans="1:27" x14ac:dyDescent="0.25">
      <c r="A116" s="10"/>
      <c r="B116" s="10"/>
      <c r="C116" s="10" t="s">
        <v>123</v>
      </c>
      <c r="D116" s="10" t="s">
        <v>12</v>
      </c>
      <c r="E116" s="10" t="s">
        <v>293</v>
      </c>
      <c r="F116" s="20">
        <v>5</v>
      </c>
      <c r="G116" s="10">
        <v>2</v>
      </c>
      <c r="H116" s="25">
        <v>5</v>
      </c>
      <c r="I116" s="20">
        <v>10</v>
      </c>
      <c r="J116" s="10">
        <v>6</v>
      </c>
      <c r="K116" s="25">
        <v>4</v>
      </c>
      <c r="L116" s="20">
        <v>2</v>
      </c>
      <c r="M116" s="10">
        <v>2</v>
      </c>
      <c r="N116" s="25">
        <v>1</v>
      </c>
      <c r="O116" s="20">
        <v>6</v>
      </c>
      <c r="P116" s="10">
        <v>3</v>
      </c>
      <c r="Q116" s="25">
        <v>1</v>
      </c>
      <c r="R116" s="24">
        <v>11</v>
      </c>
      <c r="S116" s="11">
        <v>8</v>
      </c>
      <c r="T116" s="25">
        <v>1</v>
      </c>
      <c r="U116" s="5"/>
      <c r="V116" s="12"/>
      <c r="W116" s="12"/>
      <c r="X116" s="12"/>
      <c r="Y116" s="12"/>
    </row>
    <row r="117" spans="1:27" x14ac:dyDescent="0.25">
      <c r="A117" s="10"/>
      <c r="B117" s="10"/>
      <c r="C117" s="10" t="s">
        <v>74</v>
      </c>
      <c r="D117" s="10" t="s">
        <v>9</v>
      </c>
      <c r="E117" s="10" t="s">
        <v>281</v>
      </c>
      <c r="F117" s="20">
        <v>14</v>
      </c>
      <c r="G117" s="10">
        <v>11</v>
      </c>
      <c r="H117" s="25">
        <v>13</v>
      </c>
      <c r="I117" s="20">
        <v>10</v>
      </c>
      <c r="J117" s="10">
        <v>6</v>
      </c>
      <c r="K117" s="25">
        <v>8</v>
      </c>
      <c r="L117" s="20">
        <v>17</v>
      </c>
      <c r="M117" s="10">
        <v>15</v>
      </c>
      <c r="N117" s="25">
        <v>15</v>
      </c>
      <c r="O117" s="20">
        <v>11</v>
      </c>
      <c r="P117" s="10">
        <v>10</v>
      </c>
      <c r="Q117" s="25">
        <v>7</v>
      </c>
      <c r="R117" s="24">
        <v>7</v>
      </c>
      <c r="S117" s="11">
        <v>4</v>
      </c>
      <c r="T117" s="25">
        <v>3</v>
      </c>
      <c r="U117" s="5"/>
      <c r="V117" s="12"/>
      <c r="W117" s="12"/>
      <c r="X117" s="12"/>
      <c r="Y117" s="12"/>
    </row>
    <row r="118" spans="1:27" x14ac:dyDescent="0.25">
      <c r="A118" s="10"/>
      <c r="B118" s="10"/>
      <c r="C118" s="10" t="s">
        <v>218</v>
      </c>
      <c r="D118" s="10" t="s">
        <v>73</v>
      </c>
      <c r="E118" s="10" t="s">
        <v>219</v>
      </c>
      <c r="F118" s="20"/>
      <c r="G118" s="10"/>
      <c r="H118" s="25"/>
      <c r="I118" s="20"/>
      <c r="J118" s="10"/>
      <c r="K118" s="25"/>
      <c r="L118" s="20"/>
      <c r="M118" s="10"/>
      <c r="N118" s="25"/>
      <c r="O118" s="20"/>
      <c r="P118" s="10"/>
      <c r="Q118" s="25"/>
      <c r="R118" s="24"/>
      <c r="S118" s="11"/>
      <c r="T118" s="25"/>
      <c r="U118" s="5"/>
      <c r="V118" s="12"/>
      <c r="W118" s="12"/>
      <c r="X118" s="12"/>
      <c r="Y118" s="12"/>
    </row>
    <row r="119" spans="1:27" x14ac:dyDescent="0.25">
      <c r="A119" s="10"/>
      <c r="B119" s="10"/>
      <c r="C119" s="10" t="s">
        <v>86</v>
      </c>
      <c r="D119" s="10" t="s">
        <v>9</v>
      </c>
      <c r="E119" s="10" t="s">
        <v>282</v>
      </c>
      <c r="F119" s="24">
        <v>21</v>
      </c>
      <c r="G119" s="11">
        <v>17</v>
      </c>
      <c r="H119" s="25">
        <v>15</v>
      </c>
      <c r="I119" s="24">
        <v>8</v>
      </c>
      <c r="J119" s="11">
        <v>8</v>
      </c>
      <c r="K119" s="25">
        <v>11</v>
      </c>
      <c r="L119" s="24">
        <v>19</v>
      </c>
      <c r="M119" s="11">
        <v>13</v>
      </c>
      <c r="N119" s="25">
        <v>12</v>
      </c>
      <c r="O119" s="24">
        <v>15</v>
      </c>
      <c r="P119" s="11">
        <v>12</v>
      </c>
      <c r="Q119" s="25">
        <v>12</v>
      </c>
      <c r="R119" s="24">
        <v>18</v>
      </c>
      <c r="S119" s="11">
        <v>16</v>
      </c>
      <c r="T119" s="25">
        <v>9</v>
      </c>
      <c r="U119" s="11"/>
      <c r="V119" s="11"/>
      <c r="W119" s="11"/>
      <c r="X119" s="11"/>
      <c r="Y119" s="11"/>
      <c r="Z119" s="15"/>
      <c r="AA119" s="15"/>
    </row>
    <row r="120" spans="1:27" x14ac:dyDescent="0.25">
      <c r="A120" s="10"/>
      <c r="B120" s="10"/>
      <c r="C120" s="10" t="s">
        <v>195</v>
      </c>
      <c r="D120" s="10" t="s">
        <v>73</v>
      </c>
      <c r="E120" s="10" t="s">
        <v>239</v>
      </c>
      <c r="F120" s="24"/>
      <c r="G120" s="11"/>
      <c r="H120" s="25"/>
      <c r="I120" s="24">
        <v>2</v>
      </c>
      <c r="J120" s="11">
        <v>2</v>
      </c>
      <c r="K120" s="25">
        <v>2</v>
      </c>
      <c r="L120" s="24">
        <v>6</v>
      </c>
      <c r="M120" s="11">
        <v>6</v>
      </c>
      <c r="N120" s="25">
        <v>4</v>
      </c>
      <c r="O120" s="24"/>
      <c r="P120" s="11"/>
      <c r="Q120" s="25"/>
      <c r="R120" s="24"/>
      <c r="S120" s="11"/>
      <c r="T120" s="25"/>
      <c r="U120" s="11"/>
      <c r="V120" s="11"/>
      <c r="W120" s="11"/>
      <c r="X120" s="11"/>
      <c r="Y120" s="11"/>
      <c r="Z120" s="15"/>
      <c r="AA120" s="15"/>
    </row>
    <row r="121" spans="1:27" x14ac:dyDescent="0.25">
      <c r="A121" s="10"/>
      <c r="B121" s="10"/>
      <c r="C121" s="10" t="s">
        <v>102</v>
      </c>
      <c r="D121" s="10" t="s">
        <v>9</v>
      </c>
      <c r="E121" s="10" t="s">
        <v>103</v>
      </c>
      <c r="F121" s="20"/>
      <c r="G121" s="10"/>
      <c r="H121" s="25"/>
      <c r="I121" s="20"/>
      <c r="J121" s="10"/>
      <c r="K121" s="25"/>
      <c r="L121" s="20"/>
      <c r="M121" s="10"/>
      <c r="N121" s="25"/>
      <c r="O121" s="20">
        <v>1</v>
      </c>
      <c r="P121" s="10">
        <v>0</v>
      </c>
      <c r="Q121" s="25">
        <v>0</v>
      </c>
      <c r="R121" s="28"/>
      <c r="S121" s="5"/>
      <c r="T121" s="31"/>
      <c r="U121" s="5"/>
      <c r="V121" s="12"/>
      <c r="W121" s="12"/>
      <c r="X121" s="12"/>
      <c r="Y121" s="5"/>
    </row>
    <row r="122" spans="1:27" x14ac:dyDescent="0.25">
      <c r="A122" s="10"/>
      <c r="B122" s="10"/>
      <c r="C122" s="10" t="s">
        <v>49</v>
      </c>
      <c r="D122" s="10" t="s">
        <v>9</v>
      </c>
      <c r="E122" s="10" t="s">
        <v>240</v>
      </c>
      <c r="F122" s="20">
        <v>9</v>
      </c>
      <c r="G122" s="10">
        <v>7</v>
      </c>
      <c r="H122" s="25">
        <v>8</v>
      </c>
      <c r="I122" s="20">
        <v>7</v>
      </c>
      <c r="J122" s="10">
        <v>4</v>
      </c>
      <c r="K122" s="25">
        <v>4</v>
      </c>
      <c r="L122" s="20">
        <v>17</v>
      </c>
      <c r="M122" s="10">
        <v>12</v>
      </c>
      <c r="N122" s="25">
        <v>5</v>
      </c>
      <c r="O122" s="20">
        <v>19</v>
      </c>
      <c r="P122" s="10">
        <v>15</v>
      </c>
      <c r="Q122" s="25">
        <v>8</v>
      </c>
      <c r="R122" s="24">
        <v>16</v>
      </c>
      <c r="S122" s="11">
        <v>13</v>
      </c>
      <c r="T122" s="25">
        <v>9</v>
      </c>
      <c r="U122" s="5"/>
      <c r="V122" s="12"/>
      <c r="W122" s="12"/>
      <c r="X122" s="12"/>
      <c r="Y122" s="12"/>
    </row>
    <row r="123" spans="1:27" x14ac:dyDescent="0.25">
      <c r="A123" s="10"/>
      <c r="B123" s="10"/>
      <c r="C123" s="10" t="s">
        <v>222</v>
      </c>
      <c r="D123" s="10" t="s">
        <v>73</v>
      </c>
      <c r="E123" s="10" t="s">
        <v>223</v>
      </c>
      <c r="F123" s="20"/>
      <c r="G123" s="10"/>
      <c r="H123" s="25"/>
      <c r="I123" s="20"/>
      <c r="J123" s="10"/>
      <c r="K123" s="25"/>
      <c r="L123" s="20"/>
      <c r="M123" s="10"/>
      <c r="N123" s="25"/>
      <c r="O123" s="20"/>
      <c r="P123" s="10"/>
      <c r="Q123" s="25"/>
      <c r="R123" s="24"/>
      <c r="S123" s="11"/>
      <c r="T123" s="25"/>
      <c r="U123" s="5"/>
      <c r="V123" s="12"/>
      <c r="W123" s="12"/>
      <c r="X123" s="12"/>
      <c r="Y123" s="12"/>
    </row>
    <row r="124" spans="1:27" x14ac:dyDescent="0.25">
      <c r="A124" s="10"/>
      <c r="B124" s="10"/>
      <c r="C124" s="10" t="s">
        <v>90</v>
      </c>
      <c r="D124" s="10" t="s">
        <v>9</v>
      </c>
      <c r="E124" s="10" t="s">
        <v>182</v>
      </c>
      <c r="F124" s="20">
        <v>2</v>
      </c>
      <c r="G124" s="10">
        <v>2</v>
      </c>
      <c r="H124" s="25">
        <v>1</v>
      </c>
      <c r="I124" s="20"/>
      <c r="J124" s="10"/>
      <c r="K124" s="25"/>
      <c r="L124" s="20"/>
      <c r="M124" s="10"/>
      <c r="N124" s="25">
        <v>1</v>
      </c>
      <c r="O124" s="20">
        <v>4</v>
      </c>
      <c r="P124" s="10">
        <v>1</v>
      </c>
      <c r="Q124" s="25">
        <v>4</v>
      </c>
      <c r="R124" s="24">
        <v>2</v>
      </c>
      <c r="S124" s="11">
        <v>2</v>
      </c>
      <c r="T124" s="25">
        <v>2</v>
      </c>
      <c r="U124" s="5"/>
      <c r="V124" s="12"/>
      <c r="W124" s="12"/>
      <c r="X124" s="12"/>
      <c r="Y124" s="12"/>
    </row>
    <row r="125" spans="1:27" x14ac:dyDescent="0.25">
      <c r="A125" s="10"/>
      <c r="B125" s="10"/>
      <c r="C125" s="10" t="s">
        <v>79</v>
      </c>
      <c r="D125" s="10" t="s">
        <v>9</v>
      </c>
      <c r="E125" s="10" t="s">
        <v>183</v>
      </c>
      <c r="F125" s="20"/>
      <c r="G125" s="10"/>
      <c r="H125" s="25"/>
      <c r="I125" s="20"/>
      <c r="J125" s="10"/>
      <c r="K125" s="25">
        <v>1</v>
      </c>
      <c r="L125" s="20"/>
      <c r="M125" s="10"/>
      <c r="N125" s="25"/>
      <c r="O125" s="20">
        <v>1</v>
      </c>
      <c r="P125" s="10">
        <v>1</v>
      </c>
      <c r="Q125" s="25">
        <v>1</v>
      </c>
      <c r="R125" s="28"/>
      <c r="S125" s="5"/>
      <c r="T125" s="31"/>
      <c r="U125" s="5"/>
      <c r="V125" s="12"/>
      <c r="W125" s="12"/>
      <c r="X125" s="12"/>
      <c r="Y125" s="12"/>
    </row>
    <row r="126" spans="1:27" x14ac:dyDescent="0.25">
      <c r="A126" s="10"/>
      <c r="B126" s="10"/>
      <c r="C126" s="10" t="s">
        <v>288</v>
      </c>
      <c r="D126" s="10" t="s">
        <v>9</v>
      </c>
      <c r="E126" s="10" t="s">
        <v>289</v>
      </c>
      <c r="F126" s="20">
        <v>1</v>
      </c>
      <c r="G126" s="10">
        <v>0</v>
      </c>
      <c r="H126" s="25"/>
      <c r="I126" s="20"/>
      <c r="J126" s="10"/>
      <c r="K126" s="25"/>
      <c r="L126" s="20"/>
      <c r="M126" s="10"/>
      <c r="N126" s="25"/>
      <c r="O126" s="20"/>
      <c r="P126" s="10"/>
      <c r="Q126" s="25"/>
      <c r="R126" s="28"/>
      <c r="S126" s="5"/>
      <c r="T126" s="31"/>
      <c r="U126" s="5"/>
      <c r="V126" s="12"/>
      <c r="W126" s="12"/>
      <c r="X126" s="12"/>
      <c r="Y126" s="12"/>
    </row>
    <row r="127" spans="1:27" x14ac:dyDescent="0.25">
      <c r="A127" s="10"/>
      <c r="B127" s="10"/>
      <c r="C127" s="10" t="s">
        <v>94</v>
      </c>
      <c r="D127" s="10" t="s">
        <v>9</v>
      </c>
      <c r="E127" s="10" t="s">
        <v>184</v>
      </c>
      <c r="F127" s="20">
        <v>1</v>
      </c>
      <c r="G127" s="10">
        <v>1</v>
      </c>
      <c r="H127" s="25">
        <v>1</v>
      </c>
      <c r="I127" s="20">
        <v>2</v>
      </c>
      <c r="J127" s="10">
        <v>2</v>
      </c>
      <c r="K127" s="25">
        <v>2</v>
      </c>
      <c r="L127" s="20">
        <v>5</v>
      </c>
      <c r="M127" s="10">
        <v>5</v>
      </c>
      <c r="N127" s="25">
        <v>4</v>
      </c>
      <c r="O127" s="20">
        <v>2</v>
      </c>
      <c r="P127" s="10">
        <v>2</v>
      </c>
      <c r="Q127" s="25">
        <v>1</v>
      </c>
      <c r="R127" s="28"/>
      <c r="S127" s="5"/>
      <c r="T127" s="31"/>
      <c r="U127" s="5"/>
      <c r="V127" s="12"/>
      <c r="W127" s="12"/>
      <c r="X127" s="12"/>
      <c r="Y127" s="12"/>
    </row>
    <row r="128" spans="1:27" x14ac:dyDescent="0.25">
      <c r="A128" s="10"/>
      <c r="B128" s="10"/>
      <c r="C128" s="10" t="s">
        <v>120</v>
      </c>
      <c r="D128" s="10" t="s">
        <v>9</v>
      </c>
      <c r="E128" s="10" t="s">
        <v>185</v>
      </c>
      <c r="F128" s="20"/>
      <c r="G128" s="10"/>
      <c r="H128" s="25"/>
      <c r="I128" s="20"/>
      <c r="J128" s="10"/>
      <c r="K128" s="25"/>
      <c r="L128" s="20"/>
      <c r="M128" s="10"/>
      <c r="N128" s="25"/>
      <c r="O128" s="20">
        <v>1</v>
      </c>
      <c r="P128" s="10">
        <v>1</v>
      </c>
      <c r="Q128" s="25">
        <v>1</v>
      </c>
      <c r="R128" s="24">
        <v>1</v>
      </c>
      <c r="S128" s="11">
        <v>1</v>
      </c>
      <c r="T128" s="25">
        <v>1</v>
      </c>
      <c r="U128" s="5"/>
      <c r="V128" s="12"/>
      <c r="W128" s="12"/>
      <c r="X128" s="12"/>
      <c r="Y128" s="5"/>
    </row>
    <row r="129" spans="1:25" x14ac:dyDescent="0.25">
      <c r="A129" s="10"/>
      <c r="B129" s="4" t="s">
        <v>258</v>
      </c>
      <c r="C129" s="10"/>
      <c r="D129" s="10"/>
      <c r="E129" s="10"/>
      <c r="F129" s="22">
        <f t="shared" ref="F129:N129" si="54">SUM(F113:F128)</f>
        <v>102</v>
      </c>
      <c r="G129" s="4">
        <f t="shared" si="54"/>
        <v>48</v>
      </c>
      <c r="H129" s="4">
        <f t="shared" si="54"/>
        <v>56</v>
      </c>
      <c r="I129" s="22">
        <f t="shared" si="54"/>
        <v>52</v>
      </c>
      <c r="J129" s="4">
        <f t="shared" si="54"/>
        <v>34</v>
      </c>
      <c r="K129" s="4">
        <f t="shared" si="54"/>
        <v>43</v>
      </c>
      <c r="L129" s="22">
        <f t="shared" si="54"/>
        <v>80</v>
      </c>
      <c r="M129" s="4">
        <f t="shared" si="54"/>
        <v>61</v>
      </c>
      <c r="N129" s="4">
        <f t="shared" si="54"/>
        <v>47</v>
      </c>
      <c r="O129" s="22">
        <f t="shared" ref="O129:T129" si="55">SUM(O114:O128)</f>
        <v>63</v>
      </c>
      <c r="P129" s="4">
        <f t="shared" si="55"/>
        <v>45</v>
      </c>
      <c r="Q129" s="23">
        <f t="shared" si="55"/>
        <v>35</v>
      </c>
      <c r="R129" s="22">
        <f t="shared" si="55"/>
        <v>61</v>
      </c>
      <c r="S129" s="4">
        <f t="shared" si="55"/>
        <v>50</v>
      </c>
      <c r="T129" s="23">
        <f t="shared" si="55"/>
        <v>25</v>
      </c>
      <c r="U129" s="5"/>
      <c r="V129" s="12"/>
      <c r="W129" s="12"/>
      <c r="X129" s="12"/>
      <c r="Y129" s="5"/>
    </row>
    <row r="130" spans="1:25" x14ac:dyDescent="0.25">
      <c r="A130" s="10"/>
      <c r="B130" s="4"/>
      <c r="C130" s="10"/>
      <c r="D130" s="10"/>
      <c r="E130" s="10"/>
      <c r="F130" s="22"/>
      <c r="G130" s="4"/>
      <c r="H130" s="4"/>
      <c r="I130" s="22"/>
      <c r="J130" s="4"/>
      <c r="K130" s="4"/>
      <c r="L130" s="22"/>
      <c r="M130" s="4"/>
      <c r="N130" s="4"/>
      <c r="O130" s="22"/>
      <c r="P130" s="4"/>
      <c r="Q130" s="23"/>
      <c r="R130" s="22"/>
      <c r="S130" s="4"/>
      <c r="T130" s="23"/>
      <c r="U130" s="5"/>
      <c r="V130" s="12"/>
      <c r="W130" s="12"/>
      <c r="X130" s="12"/>
      <c r="Y130" s="5"/>
    </row>
    <row r="131" spans="1:25" x14ac:dyDescent="0.25">
      <c r="A131" s="10"/>
      <c r="B131" s="10" t="s">
        <v>69</v>
      </c>
      <c r="C131" s="10" t="s">
        <v>144</v>
      </c>
      <c r="D131" s="10" t="s">
        <v>48</v>
      </c>
      <c r="E131" s="10" t="s">
        <v>145</v>
      </c>
      <c r="F131" s="24"/>
      <c r="G131" s="11"/>
      <c r="H131" s="25"/>
      <c r="I131" s="24"/>
      <c r="J131" s="11"/>
      <c r="K131" s="25"/>
      <c r="L131" s="24">
        <v>5</v>
      </c>
      <c r="M131" s="11">
        <v>5</v>
      </c>
      <c r="N131" s="25">
        <v>3</v>
      </c>
      <c r="O131" s="24">
        <v>6</v>
      </c>
      <c r="P131" s="11">
        <v>5</v>
      </c>
      <c r="Q131" s="25">
        <v>3</v>
      </c>
      <c r="R131" s="24">
        <v>8</v>
      </c>
      <c r="S131" s="11">
        <v>7</v>
      </c>
      <c r="T131" s="25">
        <v>7</v>
      </c>
      <c r="U131" s="11"/>
      <c r="V131" s="13"/>
      <c r="W131" s="13"/>
      <c r="X131" s="13"/>
      <c r="Y131" s="13"/>
    </row>
    <row r="132" spans="1:25" x14ac:dyDescent="0.25">
      <c r="A132" s="10"/>
      <c r="B132" s="10"/>
      <c r="C132" s="10" t="s">
        <v>274</v>
      </c>
      <c r="D132" s="10" t="s">
        <v>48</v>
      </c>
      <c r="E132" s="10" t="s">
        <v>275</v>
      </c>
      <c r="F132" s="24">
        <v>5</v>
      </c>
      <c r="G132" s="11">
        <v>4</v>
      </c>
      <c r="H132" s="25">
        <v>2</v>
      </c>
      <c r="I132" s="24">
        <v>2</v>
      </c>
      <c r="J132" s="11">
        <v>1</v>
      </c>
      <c r="K132" s="25">
        <v>1</v>
      </c>
      <c r="L132" s="24"/>
      <c r="M132" s="11"/>
      <c r="N132" s="25"/>
      <c r="O132" s="24"/>
      <c r="P132" s="11"/>
      <c r="Q132" s="25"/>
      <c r="R132" s="24"/>
      <c r="S132" s="11"/>
      <c r="T132" s="25"/>
      <c r="U132" s="11"/>
      <c r="V132" s="13"/>
      <c r="W132" s="13"/>
      <c r="X132" s="13"/>
      <c r="Y132" s="13"/>
    </row>
    <row r="133" spans="1:25" x14ac:dyDescent="0.25">
      <c r="A133" s="10"/>
      <c r="B133" s="10"/>
      <c r="C133" s="10" t="s">
        <v>68</v>
      </c>
      <c r="D133" s="10" t="s">
        <v>18</v>
      </c>
      <c r="E133" s="10" t="s">
        <v>70</v>
      </c>
      <c r="F133" s="24">
        <v>30</v>
      </c>
      <c r="G133" s="11">
        <v>22</v>
      </c>
      <c r="H133" s="25">
        <v>10</v>
      </c>
      <c r="I133" s="24">
        <v>32</v>
      </c>
      <c r="J133" s="11">
        <v>26</v>
      </c>
      <c r="K133" s="25">
        <v>17</v>
      </c>
      <c r="L133" s="24">
        <v>27</v>
      </c>
      <c r="M133" s="11">
        <v>24</v>
      </c>
      <c r="N133" s="25">
        <v>13</v>
      </c>
      <c r="O133" s="24">
        <v>27</v>
      </c>
      <c r="P133" s="11">
        <v>24</v>
      </c>
      <c r="Q133" s="25">
        <v>14</v>
      </c>
      <c r="R133" s="24">
        <v>43</v>
      </c>
      <c r="S133" s="11">
        <v>33</v>
      </c>
      <c r="T133" s="25">
        <v>17</v>
      </c>
      <c r="U133" s="11"/>
      <c r="V133" s="11"/>
      <c r="W133" s="11"/>
      <c r="X133" s="13"/>
      <c r="Y133" s="13"/>
    </row>
    <row r="134" spans="1:25" x14ac:dyDescent="0.25">
      <c r="A134" s="10"/>
      <c r="B134" s="10"/>
      <c r="C134" s="10" t="s">
        <v>128</v>
      </c>
      <c r="D134" s="10" t="s">
        <v>54</v>
      </c>
      <c r="E134" s="10" t="s">
        <v>129</v>
      </c>
      <c r="F134" s="24"/>
      <c r="G134" s="11"/>
      <c r="H134" s="25"/>
      <c r="I134" s="24"/>
      <c r="J134" s="11"/>
      <c r="K134" s="25"/>
      <c r="L134" s="24">
        <v>1</v>
      </c>
      <c r="M134" s="11">
        <v>1</v>
      </c>
      <c r="N134" s="25">
        <v>0</v>
      </c>
      <c r="O134" s="24"/>
      <c r="P134" s="11"/>
      <c r="Q134" s="25"/>
      <c r="R134" s="24">
        <v>2</v>
      </c>
      <c r="S134" s="11">
        <v>2</v>
      </c>
      <c r="T134" s="25">
        <v>1</v>
      </c>
      <c r="U134" s="11"/>
      <c r="V134" s="11"/>
      <c r="W134" s="11"/>
      <c r="X134" s="13"/>
      <c r="Y134" s="13"/>
    </row>
    <row r="135" spans="1:25" x14ac:dyDescent="0.25">
      <c r="A135" s="10"/>
      <c r="B135" s="4" t="s">
        <v>263</v>
      </c>
      <c r="C135" s="10"/>
      <c r="D135" s="10"/>
      <c r="E135" s="10"/>
      <c r="F135" s="26">
        <f>SUM(F131:F134)</f>
        <v>35</v>
      </c>
      <c r="G135" s="13">
        <f t="shared" ref="G135:H135" si="56">SUM(G131:G134)</f>
        <v>26</v>
      </c>
      <c r="H135" s="13">
        <f t="shared" si="56"/>
        <v>12</v>
      </c>
      <c r="I135" s="26">
        <f>SUM(I131:I134)</f>
        <v>34</v>
      </c>
      <c r="J135" s="13">
        <f t="shared" ref="J135:K135" si="57">SUM(J131:J134)</f>
        <v>27</v>
      </c>
      <c r="K135" s="13">
        <f t="shared" si="57"/>
        <v>18</v>
      </c>
      <c r="L135" s="26">
        <f>SUM(L131:L134)</f>
        <v>33</v>
      </c>
      <c r="M135" s="13">
        <f t="shared" ref="M135:N135" si="58">SUM(M131:M134)</f>
        <v>30</v>
      </c>
      <c r="N135" s="13">
        <f t="shared" si="58"/>
        <v>16</v>
      </c>
      <c r="O135" s="26">
        <f>SUM(O131:O134)</f>
        <v>33</v>
      </c>
      <c r="P135" s="13">
        <f t="shared" ref="P135:T135" si="59">SUM(P131:P134)</f>
        <v>29</v>
      </c>
      <c r="Q135" s="27">
        <f t="shared" si="59"/>
        <v>17</v>
      </c>
      <c r="R135" s="26">
        <f t="shared" si="59"/>
        <v>53</v>
      </c>
      <c r="S135" s="13">
        <f t="shared" si="59"/>
        <v>42</v>
      </c>
      <c r="T135" s="27">
        <f t="shared" si="59"/>
        <v>25</v>
      </c>
      <c r="U135" s="11"/>
      <c r="V135" s="11"/>
      <c r="W135" s="11"/>
      <c r="X135" s="13"/>
      <c r="Y135" s="13"/>
    </row>
    <row r="136" spans="1:25" x14ac:dyDescent="0.25">
      <c r="A136" s="10"/>
      <c r="B136" s="10"/>
      <c r="C136" s="10"/>
      <c r="D136" s="10"/>
      <c r="E136" s="10"/>
      <c r="F136" s="20"/>
      <c r="G136" s="10"/>
      <c r="H136" s="25"/>
      <c r="I136" s="20"/>
      <c r="J136" s="10"/>
      <c r="K136" s="25"/>
      <c r="L136" s="20"/>
      <c r="M136" s="10"/>
      <c r="N136" s="25"/>
      <c r="O136" s="20"/>
      <c r="P136" s="10"/>
      <c r="Q136" s="25"/>
      <c r="R136" s="24"/>
      <c r="S136" s="11"/>
      <c r="T136" s="25"/>
      <c r="U136" s="5"/>
      <c r="V136" s="12"/>
      <c r="W136" s="12"/>
      <c r="X136" s="12"/>
      <c r="Y136" s="5"/>
    </row>
    <row r="137" spans="1:25" x14ac:dyDescent="0.25">
      <c r="A137" s="10"/>
      <c r="B137" s="10" t="s">
        <v>174</v>
      </c>
      <c r="C137" s="10" t="s">
        <v>4</v>
      </c>
      <c r="D137" s="10" t="s">
        <v>6</v>
      </c>
      <c r="E137" s="10" t="s">
        <v>7</v>
      </c>
      <c r="F137" s="20">
        <v>8</v>
      </c>
      <c r="G137" s="10">
        <v>3</v>
      </c>
      <c r="H137" s="25">
        <v>2</v>
      </c>
      <c r="I137" s="20">
        <v>8</v>
      </c>
      <c r="J137" s="10">
        <v>4</v>
      </c>
      <c r="K137" s="25">
        <v>1</v>
      </c>
      <c r="L137" s="20">
        <v>6</v>
      </c>
      <c r="M137" s="10">
        <v>4</v>
      </c>
      <c r="N137" s="25">
        <v>2</v>
      </c>
      <c r="O137" s="20"/>
      <c r="P137" s="10"/>
      <c r="Q137" s="25"/>
      <c r="R137" s="24"/>
      <c r="S137" s="11"/>
      <c r="T137" s="25"/>
      <c r="U137" s="5"/>
      <c r="V137" s="12"/>
      <c r="W137" s="12"/>
      <c r="X137" s="12"/>
      <c r="Y137" s="5"/>
    </row>
    <row r="138" spans="1:25" x14ac:dyDescent="0.25">
      <c r="A138" s="10"/>
      <c r="B138" s="10"/>
      <c r="C138" s="10"/>
      <c r="D138" s="10" t="s">
        <v>8</v>
      </c>
      <c r="E138" s="10" t="s">
        <v>7</v>
      </c>
      <c r="F138" s="20">
        <v>22</v>
      </c>
      <c r="G138" s="10">
        <v>15</v>
      </c>
      <c r="H138" s="25">
        <v>6</v>
      </c>
      <c r="I138" s="20">
        <v>20</v>
      </c>
      <c r="J138" s="10">
        <v>9</v>
      </c>
      <c r="K138" s="25">
        <v>7</v>
      </c>
      <c r="L138" s="20">
        <v>20</v>
      </c>
      <c r="M138" s="10">
        <v>12</v>
      </c>
      <c r="N138" s="25">
        <v>6</v>
      </c>
      <c r="O138" s="20"/>
      <c r="P138" s="10"/>
      <c r="Q138" s="25"/>
      <c r="R138" s="24"/>
      <c r="S138" s="11"/>
      <c r="T138" s="25"/>
      <c r="U138" s="5"/>
      <c r="V138" s="12"/>
      <c r="W138" s="12"/>
      <c r="X138" s="12"/>
      <c r="Y138" s="5"/>
    </row>
    <row r="139" spans="1:25" x14ac:dyDescent="0.25">
      <c r="A139" s="10"/>
      <c r="B139" s="10"/>
      <c r="C139" s="10" t="s">
        <v>45</v>
      </c>
      <c r="D139" s="10" t="s">
        <v>6</v>
      </c>
      <c r="E139" s="10" t="s">
        <v>46</v>
      </c>
      <c r="F139" s="20">
        <v>6</v>
      </c>
      <c r="G139" s="10">
        <v>1</v>
      </c>
      <c r="H139" s="25">
        <v>1</v>
      </c>
      <c r="I139" s="20">
        <v>6</v>
      </c>
      <c r="J139" s="10">
        <v>2</v>
      </c>
      <c r="K139" s="25">
        <v>1</v>
      </c>
      <c r="L139" s="20">
        <v>5</v>
      </c>
      <c r="M139" s="10">
        <v>2</v>
      </c>
      <c r="N139" s="25">
        <v>0</v>
      </c>
      <c r="O139" s="20"/>
      <c r="P139" s="10"/>
      <c r="Q139" s="25"/>
      <c r="R139" s="24"/>
      <c r="S139" s="11"/>
      <c r="T139" s="25"/>
      <c r="U139" s="5"/>
      <c r="V139" s="12"/>
      <c r="W139" s="12"/>
      <c r="X139" s="12"/>
      <c r="Y139" s="5"/>
    </row>
    <row r="140" spans="1:25" x14ac:dyDescent="0.25">
      <c r="A140" s="10"/>
      <c r="C140" s="10" t="s">
        <v>135</v>
      </c>
      <c r="D140" s="10" t="s">
        <v>8</v>
      </c>
      <c r="E140" s="10" t="s">
        <v>241</v>
      </c>
      <c r="F140" s="24"/>
      <c r="G140" s="11"/>
      <c r="H140" s="25"/>
      <c r="I140" s="24">
        <v>2</v>
      </c>
      <c r="J140" s="11">
        <v>0</v>
      </c>
      <c r="K140" s="25"/>
      <c r="L140" s="24">
        <v>2</v>
      </c>
      <c r="M140" s="11">
        <v>1</v>
      </c>
      <c r="N140" s="25">
        <v>0</v>
      </c>
      <c r="O140" s="24">
        <v>3</v>
      </c>
      <c r="P140" s="11">
        <v>1</v>
      </c>
      <c r="Q140" s="25">
        <v>1</v>
      </c>
      <c r="R140" s="24">
        <v>5</v>
      </c>
      <c r="S140" s="11">
        <v>4</v>
      </c>
      <c r="T140" s="25">
        <v>3</v>
      </c>
      <c r="U140" s="12"/>
      <c r="V140" s="12"/>
      <c r="W140" s="12"/>
      <c r="X140" s="12"/>
      <c r="Y140" s="12"/>
    </row>
    <row r="141" spans="1:25" hidden="1" x14ac:dyDescent="0.25">
      <c r="A141" s="10"/>
      <c r="B141" s="10"/>
      <c r="C141" s="10" t="s">
        <v>214</v>
      </c>
      <c r="D141" s="10" t="s">
        <v>8</v>
      </c>
      <c r="E141" s="10" t="s">
        <v>216</v>
      </c>
      <c r="F141" s="24"/>
      <c r="G141" s="11"/>
      <c r="H141" s="25"/>
      <c r="I141" s="24"/>
      <c r="J141" s="11"/>
      <c r="K141" s="25"/>
      <c r="L141" s="24"/>
      <c r="M141" s="11"/>
      <c r="N141" s="25"/>
      <c r="O141" s="24"/>
      <c r="P141" s="11"/>
      <c r="Q141" s="25"/>
      <c r="R141" s="24"/>
      <c r="S141" s="11"/>
      <c r="T141" s="25"/>
      <c r="U141" s="12"/>
      <c r="V141" s="12"/>
      <c r="W141" s="12"/>
      <c r="X141" s="12"/>
      <c r="Y141" s="12"/>
    </row>
    <row r="142" spans="1:25" hidden="1" x14ac:dyDescent="0.25">
      <c r="A142" s="10"/>
      <c r="B142" s="10"/>
      <c r="C142" s="10" t="s">
        <v>215</v>
      </c>
      <c r="D142" s="10" t="s">
        <v>8</v>
      </c>
      <c r="E142" s="10" t="s">
        <v>217</v>
      </c>
      <c r="F142" s="24"/>
      <c r="G142" s="11"/>
      <c r="H142" s="25"/>
      <c r="I142" s="24"/>
      <c r="J142" s="11"/>
      <c r="K142" s="25"/>
      <c r="L142" s="24"/>
      <c r="M142" s="11"/>
      <c r="N142" s="25"/>
      <c r="O142" s="24"/>
      <c r="P142" s="11"/>
      <c r="Q142" s="25"/>
      <c r="R142" s="24"/>
      <c r="S142" s="11"/>
      <c r="T142" s="25"/>
      <c r="U142" s="12"/>
      <c r="V142" s="12"/>
      <c r="W142" s="12"/>
      <c r="X142" s="12"/>
      <c r="Y142" s="12"/>
    </row>
    <row r="143" spans="1:25" x14ac:dyDescent="0.25">
      <c r="A143" s="10"/>
      <c r="B143" s="4" t="s">
        <v>259</v>
      </c>
      <c r="C143" s="10"/>
      <c r="D143" s="10"/>
      <c r="E143" s="10"/>
      <c r="F143" s="26">
        <f t="shared" ref="F143:H143" si="60">SUM(F137:F142)</f>
        <v>36</v>
      </c>
      <c r="G143" s="13">
        <f t="shared" si="60"/>
        <v>19</v>
      </c>
      <c r="H143" s="13">
        <f t="shared" si="60"/>
        <v>9</v>
      </c>
      <c r="I143" s="26">
        <f t="shared" ref="I143:N143" si="61">SUM(I137:I142)</f>
        <v>36</v>
      </c>
      <c r="J143" s="13">
        <f t="shared" si="61"/>
        <v>15</v>
      </c>
      <c r="K143" s="13">
        <f t="shared" si="61"/>
        <v>9</v>
      </c>
      <c r="L143" s="26">
        <f t="shared" si="61"/>
        <v>33</v>
      </c>
      <c r="M143" s="13">
        <f t="shared" si="61"/>
        <v>19</v>
      </c>
      <c r="N143" s="13">
        <f t="shared" si="61"/>
        <v>8</v>
      </c>
      <c r="O143" s="26">
        <f>SUM(O140:O142)</f>
        <v>3</v>
      </c>
      <c r="P143" s="13">
        <f t="shared" ref="P143:T143" si="62">SUM(P140:P142)</f>
        <v>1</v>
      </c>
      <c r="Q143" s="27">
        <f t="shared" si="62"/>
        <v>1</v>
      </c>
      <c r="R143" s="26">
        <f t="shared" si="62"/>
        <v>5</v>
      </c>
      <c r="S143" s="13">
        <f t="shared" si="62"/>
        <v>4</v>
      </c>
      <c r="T143" s="27">
        <f t="shared" si="62"/>
        <v>3</v>
      </c>
      <c r="U143" s="12"/>
      <c r="V143" s="12"/>
      <c r="W143" s="12"/>
      <c r="X143" s="12"/>
      <c r="Y143" s="12"/>
    </row>
    <row r="144" spans="1:25" x14ac:dyDescent="0.25">
      <c r="A144" s="10"/>
      <c r="B144" s="4"/>
      <c r="C144" s="10"/>
      <c r="D144" s="10"/>
      <c r="E144" s="10"/>
      <c r="F144" s="24"/>
      <c r="G144" s="11"/>
      <c r="H144" s="25"/>
      <c r="I144" s="24"/>
      <c r="J144" s="11"/>
      <c r="K144" s="25"/>
      <c r="L144" s="24"/>
      <c r="M144" s="11"/>
      <c r="N144" s="25"/>
      <c r="O144" s="24"/>
      <c r="P144" s="11"/>
      <c r="Q144" s="25"/>
      <c r="R144" s="24"/>
      <c r="S144" s="11"/>
      <c r="T144" s="25"/>
      <c r="U144" s="12"/>
      <c r="V144" s="12"/>
      <c r="W144" s="12"/>
      <c r="X144" s="12"/>
      <c r="Y144" s="12"/>
    </row>
    <row r="145" spans="1:25" s="14" customFormat="1" x14ac:dyDescent="0.25">
      <c r="A145" s="4" t="s">
        <v>175</v>
      </c>
      <c r="B145" s="4"/>
      <c r="C145" s="4"/>
      <c r="D145" s="4"/>
      <c r="E145" s="4"/>
      <c r="F145" s="26">
        <f t="shared" ref="F145:T145" si="63">SUM(F143, F135, F129,F111,F98,F85,F83)</f>
        <v>316</v>
      </c>
      <c r="G145" s="13">
        <f t="shared" si="63"/>
        <v>198</v>
      </c>
      <c r="H145" s="13">
        <f t="shared" si="63"/>
        <v>189</v>
      </c>
      <c r="I145" s="26">
        <f t="shared" si="63"/>
        <v>275</v>
      </c>
      <c r="J145" s="13">
        <f t="shared" si="63"/>
        <v>165</v>
      </c>
      <c r="K145" s="13">
        <f t="shared" si="63"/>
        <v>176</v>
      </c>
      <c r="L145" s="26">
        <f t="shared" si="63"/>
        <v>276</v>
      </c>
      <c r="M145" s="13">
        <f t="shared" si="63"/>
        <v>210</v>
      </c>
      <c r="N145" s="13">
        <f t="shared" si="63"/>
        <v>148</v>
      </c>
      <c r="O145" s="26">
        <f t="shared" si="63"/>
        <v>262</v>
      </c>
      <c r="P145" s="13">
        <f t="shared" si="63"/>
        <v>194</v>
      </c>
      <c r="Q145" s="13">
        <f t="shared" si="63"/>
        <v>134</v>
      </c>
      <c r="R145" s="26">
        <f t="shared" si="63"/>
        <v>280</v>
      </c>
      <c r="S145" s="13">
        <f t="shared" si="63"/>
        <v>192</v>
      </c>
      <c r="T145" s="27">
        <f t="shared" si="63"/>
        <v>127</v>
      </c>
      <c r="U145" s="13"/>
      <c r="V145" s="13"/>
      <c r="W145" s="13"/>
      <c r="X145" s="13"/>
      <c r="Y145" s="4"/>
    </row>
    <row r="146" spans="1:25" x14ac:dyDescent="0.25">
      <c r="A146" s="10"/>
      <c r="B146" s="10"/>
      <c r="C146" s="10"/>
      <c r="D146" s="10"/>
      <c r="E146" s="10"/>
      <c r="F146" s="24"/>
      <c r="G146" s="11"/>
      <c r="H146" s="30"/>
      <c r="I146" s="24"/>
      <c r="J146" s="11"/>
      <c r="K146" s="30"/>
      <c r="L146" s="24"/>
      <c r="M146" s="11"/>
      <c r="N146" s="30"/>
      <c r="O146" s="24"/>
      <c r="P146" s="11"/>
      <c r="Q146" s="30"/>
      <c r="R146" s="29"/>
      <c r="S146" s="5"/>
      <c r="T146" s="31"/>
      <c r="U146" s="12"/>
      <c r="V146" s="12"/>
      <c r="W146" s="12"/>
      <c r="X146" s="12"/>
      <c r="Y146" s="5"/>
    </row>
    <row r="147" spans="1:25" x14ac:dyDescent="0.25">
      <c r="A147" s="10" t="s">
        <v>5</v>
      </c>
      <c r="B147" s="10" t="s">
        <v>30</v>
      </c>
      <c r="C147" s="10" t="s">
        <v>118</v>
      </c>
      <c r="D147" s="10" t="s">
        <v>119</v>
      </c>
      <c r="E147" s="10" t="s">
        <v>225</v>
      </c>
      <c r="F147" s="24"/>
      <c r="G147" s="11"/>
      <c r="H147" s="30"/>
      <c r="I147" s="24"/>
      <c r="J147" s="11"/>
      <c r="K147" s="30"/>
      <c r="L147" s="24"/>
      <c r="M147" s="11"/>
      <c r="N147" s="30"/>
      <c r="O147" s="24"/>
      <c r="P147" s="11"/>
      <c r="Q147" s="30"/>
      <c r="R147" s="29">
        <v>9</v>
      </c>
      <c r="S147" s="5">
        <v>4</v>
      </c>
      <c r="T147" s="31">
        <v>0</v>
      </c>
      <c r="U147" s="12"/>
      <c r="V147" s="12"/>
      <c r="W147" s="12"/>
      <c r="X147" s="12"/>
      <c r="Y147" s="5"/>
    </row>
    <row r="148" spans="1:25" x14ac:dyDescent="0.25">
      <c r="C148" s="10" t="s">
        <v>32</v>
      </c>
      <c r="D148" s="10" t="s">
        <v>89</v>
      </c>
      <c r="E148" s="10" t="s">
        <v>34</v>
      </c>
      <c r="F148" s="20">
        <v>6</v>
      </c>
      <c r="G148" s="10">
        <v>2</v>
      </c>
      <c r="H148" s="31">
        <v>1</v>
      </c>
      <c r="I148" s="20">
        <v>7</v>
      </c>
      <c r="J148" s="10">
        <v>1</v>
      </c>
      <c r="K148" s="31">
        <v>1</v>
      </c>
      <c r="L148" s="20">
        <v>3</v>
      </c>
      <c r="M148" s="10">
        <v>0</v>
      </c>
      <c r="N148" s="31"/>
      <c r="O148" s="20">
        <v>8</v>
      </c>
      <c r="P148" s="10">
        <v>0</v>
      </c>
      <c r="Q148" s="31">
        <v>0</v>
      </c>
      <c r="R148" s="28">
        <v>4</v>
      </c>
      <c r="S148" s="5">
        <v>1</v>
      </c>
      <c r="T148" s="31">
        <v>1</v>
      </c>
      <c r="U148" s="12"/>
      <c r="V148" s="12"/>
      <c r="W148" s="12"/>
      <c r="X148" s="12"/>
      <c r="Y148" s="12"/>
    </row>
    <row r="149" spans="1:25" x14ac:dyDescent="0.25">
      <c r="A149" s="10"/>
      <c r="B149" s="10"/>
      <c r="C149" s="10"/>
      <c r="D149" s="10" t="s">
        <v>33</v>
      </c>
      <c r="E149" s="10" t="s">
        <v>34</v>
      </c>
      <c r="F149" s="24">
        <v>20</v>
      </c>
      <c r="G149" s="11">
        <v>7</v>
      </c>
      <c r="H149" s="30">
        <v>5</v>
      </c>
      <c r="I149" s="24">
        <v>14</v>
      </c>
      <c r="J149" s="11">
        <v>7</v>
      </c>
      <c r="K149" s="30">
        <v>7</v>
      </c>
      <c r="L149" s="24">
        <v>20</v>
      </c>
      <c r="M149" s="11">
        <v>6</v>
      </c>
      <c r="N149" s="30">
        <v>5</v>
      </c>
      <c r="O149" s="24">
        <v>126</v>
      </c>
      <c r="P149" s="11">
        <v>95</v>
      </c>
      <c r="Q149" s="30">
        <v>5</v>
      </c>
      <c r="R149" s="29">
        <v>99</v>
      </c>
      <c r="S149" s="12">
        <v>63</v>
      </c>
      <c r="T149" s="30">
        <v>10</v>
      </c>
      <c r="U149" s="5"/>
      <c r="V149" s="12"/>
      <c r="W149" s="12"/>
      <c r="X149" s="12"/>
      <c r="Y149" s="5"/>
    </row>
    <row r="150" spans="1:25" x14ac:dyDescent="0.25">
      <c r="A150" s="10"/>
      <c r="B150" s="10"/>
      <c r="C150" s="10" t="s">
        <v>97</v>
      </c>
      <c r="D150" s="10" t="s">
        <v>98</v>
      </c>
      <c r="E150" s="10" t="s">
        <v>99</v>
      </c>
      <c r="F150" s="24"/>
      <c r="G150" s="11"/>
      <c r="H150" s="30"/>
      <c r="I150" s="24"/>
      <c r="J150" s="11"/>
      <c r="K150" s="30"/>
      <c r="L150" s="24"/>
      <c r="M150" s="11"/>
      <c r="N150" s="30"/>
      <c r="O150" s="24">
        <v>7</v>
      </c>
      <c r="P150" s="11">
        <v>7</v>
      </c>
      <c r="Q150" s="30">
        <v>1</v>
      </c>
      <c r="R150" s="29">
        <v>14</v>
      </c>
      <c r="S150" s="12">
        <v>13</v>
      </c>
      <c r="T150" s="30"/>
      <c r="U150" s="5"/>
      <c r="V150" s="12"/>
      <c r="W150" s="12"/>
      <c r="X150" s="12"/>
      <c r="Y150" s="5"/>
    </row>
    <row r="151" spans="1:25" x14ac:dyDescent="0.25">
      <c r="A151" s="10"/>
      <c r="B151" s="10"/>
      <c r="C151" s="10" t="s">
        <v>28</v>
      </c>
      <c r="D151" s="10" t="s">
        <v>29</v>
      </c>
      <c r="E151" s="10" t="s">
        <v>224</v>
      </c>
      <c r="F151" s="24"/>
      <c r="G151" s="11"/>
      <c r="H151" s="30">
        <v>8</v>
      </c>
      <c r="I151" s="24"/>
      <c r="J151" s="11"/>
      <c r="K151" s="30">
        <v>14</v>
      </c>
      <c r="L151" s="24"/>
      <c r="M151" s="11"/>
      <c r="N151" s="30">
        <v>16</v>
      </c>
      <c r="O151" s="24">
        <v>1</v>
      </c>
      <c r="P151" s="11">
        <v>0</v>
      </c>
      <c r="Q151" s="30">
        <v>12</v>
      </c>
      <c r="R151" s="24">
        <v>69</v>
      </c>
      <c r="S151" s="11">
        <v>36</v>
      </c>
      <c r="T151" s="25">
        <v>12</v>
      </c>
      <c r="U151" s="5"/>
      <c r="V151" s="12"/>
      <c r="W151" s="12"/>
      <c r="X151" s="12"/>
      <c r="Y151" s="5"/>
    </row>
    <row r="152" spans="1:25" s="14" customFormat="1" x14ac:dyDescent="0.25">
      <c r="A152" s="4" t="s">
        <v>176</v>
      </c>
      <c r="B152" s="4"/>
      <c r="C152" s="4"/>
      <c r="D152" s="4"/>
      <c r="E152" s="4"/>
      <c r="F152" s="26">
        <f t="shared" ref="F152:H152" si="64">SUM(F148:F151)</f>
        <v>26</v>
      </c>
      <c r="G152" s="13">
        <f t="shared" si="64"/>
        <v>9</v>
      </c>
      <c r="H152" s="13">
        <f t="shared" si="64"/>
        <v>14</v>
      </c>
      <c r="I152" s="26">
        <f t="shared" ref="I152:K152" si="65">SUM(I148:I151)</f>
        <v>21</v>
      </c>
      <c r="J152" s="13">
        <f t="shared" si="65"/>
        <v>8</v>
      </c>
      <c r="K152" s="13">
        <f t="shared" si="65"/>
        <v>22</v>
      </c>
      <c r="L152" s="26">
        <f t="shared" ref="L152:Q152" si="66">SUM(L148:L151)</f>
        <v>23</v>
      </c>
      <c r="M152" s="13">
        <f t="shared" si="66"/>
        <v>6</v>
      </c>
      <c r="N152" s="13">
        <f t="shared" si="66"/>
        <v>21</v>
      </c>
      <c r="O152" s="26">
        <f t="shared" si="66"/>
        <v>142</v>
      </c>
      <c r="P152" s="13">
        <f t="shared" si="66"/>
        <v>102</v>
      </c>
      <c r="Q152" s="27">
        <f t="shared" si="66"/>
        <v>18</v>
      </c>
      <c r="R152" s="26">
        <f>SUM(R147:R151)</f>
        <v>195</v>
      </c>
      <c r="S152" s="13">
        <f>SUM(S147:S151)</f>
        <v>117</v>
      </c>
      <c r="T152" s="27">
        <f t="shared" ref="T152" si="67">SUM(T148:T151)</f>
        <v>23</v>
      </c>
      <c r="U152" s="13"/>
      <c r="V152" s="13"/>
      <c r="W152" s="13"/>
      <c r="X152" s="13"/>
      <c r="Y152" s="13"/>
    </row>
    <row r="153" spans="1:25" x14ac:dyDescent="0.25">
      <c r="A153" s="10"/>
      <c r="B153" s="10"/>
      <c r="C153" s="10"/>
      <c r="D153" s="10"/>
      <c r="E153" s="10"/>
      <c r="F153" s="24"/>
      <c r="G153" s="11"/>
      <c r="H153" s="30"/>
      <c r="I153" s="24"/>
      <c r="J153" s="11"/>
      <c r="K153" s="30"/>
      <c r="L153" s="24"/>
      <c r="M153" s="11"/>
      <c r="N153" s="30"/>
      <c r="O153" s="24"/>
      <c r="P153" s="11"/>
      <c r="Q153" s="30"/>
      <c r="R153" s="29"/>
      <c r="S153" s="12"/>
      <c r="T153" s="30"/>
      <c r="U153" s="12"/>
      <c r="V153" s="12"/>
      <c r="W153" s="12"/>
      <c r="X153" s="12"/>
      <c r="Y153" s="12"/>
    </row>
    <row r="154" spans="1:25" x14ac:dyDescent="0.25">
      <c r="A154" s="10" t="s">
        <v>3</v>
      </c>
      <c r="B154" s="10" t="s">
        <v>131</v>
      </c>
      <c r="C154" s="10" t="s">
        <v>177</v>
      </c>
      <c r="D154" s="10" t="s">
        <v>18</v>
      </c>
      <c r="E154" s="10" t="s">
        <v>178</v>
      </c>
      <c r="F154" s="24">
        <v>52</v>
      </c>
      <c r="G154" s="11">
        <v>16</v>
      </c>
      <c r="H154" s="30">
        <v>7</v>
      </c>
      <c r="I154" s="24">
        <v>48</v>
      </c>
      <c r="J154" s="11">
        <v>17</v>
      </c>
      <c r="K154" s="30">
        <v>12</v>
      </c>
      <c r="L154" s="24">
        <v>38</v>
      </c>
      <c r="M154" s="11">
        <v>12</v>
      </c>
      <c r="N154" s="30">
        <v>8</v>
      </c>
      <c r="O154" s="24">
        <v>21</v>
      </c>
      <c r="P154" s="11">
        <v>7</v>
      </c>
      <c r="Q154" s="30">
        <v>4</v>
      </c>
      <c r="R154" s="29"/>
      <c r="S154" s="5"/>
      <c r="T154" s="31"/>
      <c r="U154" s="12"/>
      <c r="V154" s="12"/>
      <c r="W154" s="12"/>
      <c r="X154" s="12"/>
      <c r="Y154" s="12"/>
    </row>
    <row r="155" spans="1:25" x14ac:dyDescent="0.25">
      <c r="A155" s="10"/>
      <c r="B155" s="10"/>
      <c r="C155" s="10"/>
      <c r="D155" s="10"/>
      <c r="E155" s="10"/>
      <c r="F155" s="24"/>
      <c r="G155" s="11"/>
      <c r="H155" s="30"/>
      <c r="I155" s="24"/>
      <c r="J155" s="11"/>
      <c r="K155" s="30"/>
      <c r="L155" s="24"/>
      <c r="M155" s="11"/>
      <c r="N155" s="30"/>
      <c r="O155" s="24"/>
      <c r="P155" s="11"/>
      <c r="Q155" s="30"/>
      <c r="R155" s="29"/>
      <c r="S155" s="5"/>
      <c r="T155" s="31"/>
      <c r="U155" s="12"/>
      <c r="V155" s="12"/>
      <c r="W155" s="12"/>
      <c r="X155" s="12"/>
      <c r="Y155" s="12"/>
    </row>
    <row r="156" spans="1:25" x14ac:dyDescent="0.25">
      <c r="A156" s="10"/>
      <c r="B156" s="10" t="s">
        <v>127</v>
      </c>
      <c r="C156" s="10" t="s">
        <v>21</v>
      </c>
      <c r="D156" s="10" t="s">
        <v>18</v>
      </c>
      <c r="E156" s="10" t="s">
        <v>22</v>
      </c>
      <c r="F156" s="24"/>
      <c r="G156" s="11"/>
      <c r="H156" s="30"/>
      <c r="I156" s="24"/>
      <c r="J156" s="11"/>
      <c r="K156" s="30"/>
      <c r="L156" s="24"/>
      <c r="M156" s="11"/>
      <c r="N156" s="30"/>
      <c r="O156" s="24">
        <v>14</v>
      </c>
      <c r="P156" s="11">
        <v>9</v>
      </c>
      <c r="Q156" s="30">
        <v>6</v>
      </c>
      <c r="R156" s="29">
        <v>24</v>
      </c>
      <c r="S156" s="12">
        <v>15</v>
      </c>
      <c r="T156" s="30">
        <v>11</v>
      </c>
      <c r="U156" s="5"/>
      <c r="V156" s="12"/>
      <c r="W156" s="12"/>
      <c r="X156" s="12"/>
      <c r="Y156" s="5"/>
    </row>
    <row r="157" spans="1:25" x14ac:dyDescent="0.25">
      <c r="A157" s="10"/>
      <c r="B157" s="10"/>
      <c r="C157" s="10" t="s">
        <v>60</v>
      </c>
      <c r="D157" s="10" t="s">
        <v>54</v>
      </c>
      <c r="E157" s="10" t="s">
        <v>61</v>
      </c>
      <c r="F157" s="24"/>
      <c r="G157" s="11"/>
      <c r="H157" s="30"/>
      <c r="I157" s="24">
        <v>1</v>
      </c>
      <c r="J157" s="11">
        <v>1</v>
      </c>
      <c r="K157" s="30">
        <v>1</v>
      </c>
      <c r="L157" s="24"/>
      <c r="M157" s="11"/>
      <c r="N157" s="30"/>
      <c r="O157" s="24"/>
      <c r="P157" s="11"/>
      <c r="Q157" s="30"/>
      <c r="R157" s="29">
        <v>2</v>
      </c>
      <c r="S157" s="12">
        <v>2</v>
      </c>
      <c r="T157" s="30">
        <v>1</v>
      </c>
      <c r="U157" s="5"/>
      <c r="V157" s="12"/>
      <c r="W157" s="12"/>
      <c r="X157" s="12"/>
      <c r="Y157" s="5"/>
    </row>
    <row r="158" spans="1:25" x14ac:dyDescent="0.25">
      <c r="A158" s="10"/>
      <c r="B158" s="10"/>
      <c r="C158" s="10" t="s">
        <v>179</v>
      </c>
      <c r="D158" s="10" t="s">
        <v>18</v>
      </c>
      <c r="E158" s="10" t="s">
        <v>283</v>
      </c>
      <c r="F158" s="24">
        <v>20</v>
      </c>
      <c r="G158" s="11">
        <v>11</v>
      </c>
      <c r="H158" s="30">
        <v>10</v>
      </c>
      <c r="I158" s="24">
        <v>14</v>
      </c>
      <c r="J158" s="11">
        <v>10</v>
      </c>
      <c r="K158" s="30">
        <v>12</v>
      </c>
      <c r="L158" s="24">
        <v>22</v>
      </c>
      <c r="M158" s="11">
        <v>18</v>
      </c>
      <c r="N158" s="30">
        <v>7</v>
      </c>
      <c r="O158" s="24"/>
      <c r="P158" s="11"/>
      <c r="Q158" s="30"/>
      <c r="R158" s="29"/>
      <c r="S158" s="12"/>
      <c r="T158" s="30"/>
      <c r="U158" s="5"/>
      <c r="V158" s="12"/>
      <c r="W158" s="12"/>
      <c r="X158" s="12"/>
      <c r="Y158" s="5"/>
    </row>
    <row r="159" spans="1:25" x14ac:dyDescent="0.25">
      <c r="A159" s="10"/>
      <c r="B159" s="10"/>
      <c r="C159" s="10" t="s">
        <v>47</v>
      </c>
      <c r="D159" s="10" t="s">
        <v>48</v>
      </c>
      <c r="E159" s="10" t="s">
        <v>284</v>
      </c>
      <c r="F159" s="24">
        <v>10</v>
      </c>
      <c r="G159" s="11">
        <v>8</v>
      </c>
      <c r="H159" s="41">
        <v>23</v>
      </c>
      <c r="I159" s="24">
        <v>11</v>
      </c>
      <c r="J159" s="11">
        <v>8</v>
      </c>
      <c r="K159" s="30">
        <v>17</v>
      </c>
      <c r="L159" s="24">
        <v>10</v>
      </c>
      <c r="M159" s="11">
        <v>7</v>
      </c>
      <c r="N159" s="30">
        <v>7</v>
      </c>
      <c r="O159" s="24">
        <v>18</v>
      </c>
      <c r="P159" s="11">
        <v>16</v>
      </c>
      <c r="Q159" s="30">
        <v>10</v>
      </c>
      <c r="R159" s="29">
        <v>15</v>
      </c>
      <c r="S159" s="12">
        <v>12</v>
      </c>
      <c r="T159" s="30">
        <v>8</v>
      </c>
      <c r="U159" s="5"/>
      <c r="V159" s="12"/>
      <c r="W159" s="12"/>
      <c r="X159" s="12"/>
      <c r="Y159" s="5"/>
    </row>
    <row r="160" spans="1:25" x14ac:dyDescent="0.25">
      <c r="A160" s="10"/>
      <c r="B160" s="4" t="s">
        <v>260</v>
      </c>
      <c r="C160" s="10"/>
      <c r="D160" s="10"/>
      <c r="E160" s="10"/>
      <c r="F160" s="26">
        <f>SUM(F156:F159)</f>
        <v>30</v>
      </c>
      <c r="G160" s="13">
        <f t="shared" ref="G160:H160" si="68">SUM(G156:G159)</f>
        <v>19</v>
      </c>
      <c r="H160" s="13">
        <f t="shared" si="68"/>
        <v>33</v>
      </c>
      <c r="I160" s="26">
        <f>SUM(I156:I159)</f>
        <v>26</v>
      </c>
      <c r="J160" s="13">
        <f t="shared" ref="J160:K160" si="69">SUM(J156:J159)</f>
        <v>19</v>
      </c>
      <c r="K160" s="13">
        <f t="shared" si="69"/>
        <v>30</v>
      </c>
      <c r="L160" s="26">
        <f>SUM(L156:L159)</f>
        <v>32</v>
      </c>
      <c r="M160" s="13">
        <f t="shared" ref="M160:N160" si="70">SUM(M156:M159)</f>
        <v>25</v>
      </c>
      <c r="N160" s="13">
        <f t="shared" si="70"/>
        <v>14</v>
      </c>
      <c r="O160" s="26">
        <f>SUM(O156:O159)</f>
        <v>32</v>
      </c>
      <c r="P160" s="13">
        <f t="shared" ref="P160:T160" si="71">SUM(P156:P159)</f>
        <v>25</v>
      </c>
      <c r="Q160" s="27">
        <f t="shared" si="71"/>
        <v>16</v>
      </c>
      <c r="R160" s="26">
        <f t="shared" si="71"/>
        <v>41</v>
      </c>
      <c r="S160" s="13">
        <f t="shared" si="71"/>
        <v>29</v>
      </c>
      <c r="T160" s="27">
        <f t="shared" si="71"/>
        <v>20</v>
      </c>
      <c r="U160" s="5"/>
      <c r="V160" s="12"/>
      <c r="W160" s="12"/>
      <c r="X160" s="12"/>
      <c r="Y160" s="5"/>
    </row>
    <row r="161" spans="1:25" x14ac:dyDescent="0.25">
      <c r="A161" s="10"/>
      <c r="B161" s="10"/>
      <c r="C161" s="10"/>
      <c r="D161" s="10"/>
      <c r="E161" s="10"/>
      <c r="F161" s="24"/>
      <c r="G161" s="11"/>
      <c r="H161" s="30"/>
      <c r="I161" s="24"/>
      <c r="J161" s="11"/>
      <c r="K161" s="30"/>
      <c r="L161" s="24"/>
      <c r="M161" s="11"/>
      <c r="N161" s="30"/>
      <c r="O161" s="24"/>
      <c r="P161" s="11"/>
      <c r="Q161" s="30"/>
      <c r="R161" s="29"/>
      <c r="S161" s="12"/>
      <c r="T161" s="30"/>
      <c r="U161" s="5"/>
      <c r="V161" s="12"/>
      <c r="W161" s="12"/>
      <c r="X161" s="12"/>
      <c r="Y161" s="5"/>
    </row>
    <row r="162" spans="1:25" x14ac:dyDescent="0.25">
      <c r="A162" s="10"/>
      <c r="B162" s="10" t="s">
        <v>37</v>
      </c>
      <c r="C162" s="10" t="s">
        <v>36</v>
      </c>
      <c r="D162" s="10" t="s">
        <v>18</v>
      </c>
      <c r="E162" s="10" t="s">
        <v>37</v>
      </c>
      <c r="F162" s="24">
        <v>23</v>
      </c>
      <c r="G162" s="11">
        <v>9</v>
      </c>
      <c r="H162" s="30">
        <v>6</v>
      </c>
      <c r="I162" s="24">
        <v>18</v>
      </c>
      <c r="J162" s="11">
        <v>7</v>
      </c>
      <c r="K162" s="30">
        <v>3</v>
      </c>
      <c r="L162" s="24">
        <v>24</v>
      </c>
      <c r="M162" s="11">
        <v>16</v>
      </c>
      <c r="N162" s="30">
        <v>6</v>
      </c>
      <c r="O162" s="24">
        <v>16</v>
      </c>
      <c r="P162" s="11">
        <v>13</v>
      </c>
      <c r="Q162" s="30">
        <v>6</v>
      </c>
      <c r="R162" s="29">
        <v>31</v>
      </c>
      <c r="S162" s="12">
        <v>15</v>
      </c>
      <c r="T162" s="30">
        <v>9</v>
      </c>
      <c r="U162" s="5"/>
      <c r="V162" s="12"/>
      <c r="W162" s="12"/>
      <c r="X162" s="12"/>
      <c r="Y162" s="5"/>
    </row>
    <row r="163" spans="1:25" x14ac:dyDescent="0.25">
      <c r="A163" s="10"/>
      <c r="B163" s="10"/>
      <c r="C163" s="10" t="s">
        <v>220</v>
      </c>
      <c r="D163" s="10" t="s">
        <v>54</v>
      </c>
      <c r="E163" s="10" t="s">
        <v>221</v>
      </c>
      <c r="F163" s="24">
        <v>1</v>
      </c>
      <c r="G163" s="11">
        <v>1</v>
      </c>
      <c r="H163" s="30">
        <v>1</v>
      </c>
      <c r="I163" s="24">
        <v>3</v>
      </c>
      <c r="J163" s="11">
        <v>3</v>
      </c>
      <c r="K163" s="30">
        <v>0</v>
      </c>
      <c r="L163" s="24">
        <v>1</v>
      </c>
      <c r="M163" s="11">
        <v>1</v>
      </c>
      <c r="N163" s="30">
        <v>0</v>
      </c>
      <c r="O163" s="24"/>
      <c r="P163" s="11"/>
      <c r="Q163" s="30"/>
      <c r="R163" s="29"/>
      <c r="S163" s="12"/>
      <c r="T163" s="30"/>
      <c r="U163" s="5"/>
      <c r="V163" s="12"/>
      <c r="W163" s="12"/>
      <c r="X163" s="12"/>
      <c r="Y163" s="5"/>
    </row>
    <row r="164" spans="1:25" x14ac:dyDescent="0.25">
      <c r="A164" s="10"/>
      <c r="B164" s="4" t="s">
        <v>261</v>
      </c>
      <c r="C164" s="10"/>
      <c r="D164" s="10"/>
      <c r="E164" s="10"/>
      <c r="F164" s="26">
        <f>SUM(F162:F163)</f>
        <v>24</v>
      </c>
      <c r="G164" s="13">
        <f t="shared" ref="G164:H164" si="72">SUM(G162:G163)</f>
        <v>10</v>
      </c>
      <c r="H164" s="13">
        <f t="shared" si="72"/>
        <v>7</v>
      </c>
      <c r="I164" s="26">
        <f>SUM(I162:I163)</f>
        <v>21</v>
      </c>
      <c r="J164" s="13">
        <f t="shared" ref="J164:K164" si="73">SUM(J162:J163)</f>
        <v>10</v>
      </c>
      <c r="K164" s="13">
        <f t="shared" si="73"/>
        <v>3</v>
      </c>
      <c r="L164" s="26">
        <f>SUM(L162:L163)</f>
        <v>25</v>
      </c>
      <c r="M164" s="13">
        <f t="shared" ref="M164:N164" si="74">SUM(M162:M163)</f>
        <v>17</v>
      </c>
      <c r="N164" s="13">
        <f t="shared" si="74"/>
        <v>6</v>
      </c>
      <c r="O164" s="26">
        <f>SUM(O162:O163)</f>
        <v>16</v>
      </c>
      <c r="P164" s="13">
        <f t="shared" ref="P164:T164" si="75">SUM(P162:P163)</f>
        <v>13</v>
      </c>
      <c r="Q164" s="27">
        <f t="shared" si="75"/>
        <v>6</v>
      </c>
      <c r="R164" s="26">
        <f t="shared" si="75"/>
        <v>31</v>
      </c>
      <c r="S164" s="13">
        <f t="shared" si="75"/>
        <v>15</v>
      </c>
      <c r="T164" s="27">
        <f t="shared" si="75"/>
        <v>9</v>
      </c>
      <c r="U164" s="5"/>
      <c r="V164" s="12"/>
      <c r="W164" s="12"/>
      <c r="X164" s="12"/>
      <c r="Y164" s="5"/>
    </row>
    <row r="165" spans="1:25" x14ac:dyDescent="0.25">
      <c r="A165" s="10"/>
      <c r="B165" s="10"/>
      <c r="C165" s="10"/>
      <c r="D165" s="10"/>
      <c r="E165" s="10"/>
      <c r="F165" s="24"/>
      <c r="G165" s="11"/>
      <c r="H165" s="30"/>
      <c r="I165" s="24"/>
      <c r="J165" s="11"/>
      <c r="K165" s="30"/>
      <c r="L165" s="24"/>
      <c r="M165" s="11"/>
      <c r="N165" s="30"/>
      <c r="O165" s="24"/>
      <c r="P165" s="11"/>
      <c r="Q165" s="30"/>
      <c r="R165" s="29"/>
      <c r="S165" s="12"/>
      <c r="T165" s="30"/>
      <c r="U165" s="5"/>
      <c r="V165" s="12"/>
      <c r="W165" s="12"/>
      <c r="X165" s="12"/>
      <c r="Y165" s="5"/>
    </row>
    <row r="166" spans="1:25" x14ac:dyDescent="0.25">
      <c r="A166" s="10"/>
      <c r="B166" s="10" t="s">
        <v>121</v>
      </c>
      <c r="C166" s="10" t="s">
        <v>17</v>
      </c>
      <c r="D166" s="10" t="s">
        <v>18</v>
      </c>
      <c r="E166" s="10" t="s">
        <v>19</v>
      </c>
      <c r="F166" s="24">
        <v>14</v>
      </c>
      <c r="G166" s="11">
        <v>1</v>
      </c>
      <c r="H166" s="30">
        <v>1</v>
      </c>
      <c r="I166" s="24">
        <v>13</v>
      </c>
      <c r="J166" s="11">
        <v>1</v>
      </c>
      <c r="K166" s="30">
        <v>1</v>
      </c>
      <c r="L166" s="24">
        <v>4</v>
      </c>
      <c r="M166" s="11">
        <v>1</v>
      </c>
      <c r="N166" s="30">
        <v>0</v>
      </c>
      <c r="O166" s="24">
        <v>8</v>
      </c>
      <c r="P166" s="11">
        <v>4</v>
      </c>
      <c r="Q166" s="30">
        <v>1</v>
      </c>
      <c r="R166" s="29">
        <v>6</v>
      </c>
      <c r="S166" s="12">
        <v>3</v>
      </c>
      <c r="T166" s="30">
        <v>1</v>
      </c>
      <c r="U166" s="5"/>
      <c r="V166" s="12"/>
      <c r="W166" s="12"/>
      <c r="X166" s="12"/>
      <c r="Y166" s="5"/>
    </row>
    <row r="167" spans="1:25" x14ac:dyDescent="0.25">
      <c r="A167" s="10"/>
      <c r="B167" s="10"/>
      <c r="C167" s="10" t="s">
        <v>53</v>
      </c>
      <c r="D167" s="10" t="s">
        <v>54</v>
      </c>
      <c r="E167" s="10" t="s">
        <v>55</v>
      </c>
      <c r="F167" s="24"/>
      <c r="G167" s="11"/>
      <c r="H167" s="30"/>
      <c r="I167" s="24"/>
      <c r="J167" s="11"/>
      <c r="K167" s="30"/>
      <c r="L167" s="24">
        <v>2</v>
      </c>
      <c r="M167" s="11">
        <v>2</v>
      </c>
      <c r="N167" s="30">
        <v>1</v>
      </c>
      <c r="O167" s="24">
        <v>1</v>
      </c>
      <c r="P167" s="11">
        <v>1</v>
      </c>
      <c r="Q167" s="30">
        <v>0</v>
      </c>
      <c r="R167" s="29">
        <v>1</v>
      </c>
      <c r="S167" s="12">
        <v>0</v>
      </c>
      <c r="T167" s="30">
        <v>0</v>
      </c>
      <c r="U167" s="5"/>
      <c r="V167" s="12"/>
      <c r="W167" s="12"/>
      <c r="X167" s="12"/>
      <c r="Y167" s="5"/>
    </row>
    <row r="168" spans="1:25" x14ac:dyDescent="0.25">
      <c r="A168" s="10"/>
      <c r="B168" s="10"/>
      <c r="C168" s="10" t="s">
        <v>142</v>
      </c>
      <c r="D168" s="10" t="s">
        <v>18</v>
      </c>
      <c r="E168" s="10" t="s">
        <v>143</v>
      </c>
      <c r="F168" s="24"/>
      <c r="G168" s="11"/>
      <c r="H168" s="30"/>
      <c r="I168" s="24"/>
      <c r="J168" s="11"/>
      <c r="K168" s="30"/>
      <c r="L168" s="24">
        <v>2</v>
      </c>
      <c r="M168" s="11">
        <v>0</v>
      </c>
      <c r="N168" s="30">
        <v>0</v>
      </c>
      <c r="O168" s="24">
        <v>4</v>
      </c>
      <c r="P168" s="11">
        <v>1</v>
      </c>
      <c r="Q168" s="30">
        <v>0</v>
      </c>
      <c r="R168" s="29">
        <v>3</v>
      </c>
      <c r="S168" s="12">
        <v>1</v>
      </c>
      <c r="T168" s="30">
        <v>1</v>
      </c>
      <c r="U168" s="5"/>
      <c r="V168" s="12"/>
      <c r="W168" s="12"/>
      <c r="X168" s="12"/>
      <c r="Y168" s="5"/>
    </row>
    <row r="169" spans="1:25" x14ac:dyDescent="0.25">
      <c r="A169" s="10"/>
      <c r="B169" s="4" t="s">
        <v>262</v>
      </c>
      <c r="C169" s="10"/>
      <c r="D169" s="10"/>
      <c r="E169" s="10"/>
      <c r="F169" s="26">
        <f>SUM(F166:F168)</f>
        <v>14</v>
      </c>
      <c r="G169" s="13">
        <f t="shared" ref="G169:H169" si="76">SUM(G166:G168)</f>
        <v>1</v>
      </c>
      <c r="H169" s="13">
        <f t="shared" si="76"/>
        <v>1</v>
      </c>
      <c r="I169" s="26">
        <f>SUM(I166:I168)</f>
        <v>13</v>
      </c>
      <c r="J169" s="13">
        <f t="shared" ref="J169:K169" si="77">SUM(J166:J168)</f>
        <v>1</v>
      </c>
      <c r="K169" s="13">
        <f t="shared" si="77"/>
        <v>1</v>
      </c>
      <c r="L169" s="26">
        <f>SUM(L166:L168)</f>
        <v>8</v>
      </c>
      <c r="M169" s="13">
        <f t="shared" ref="M169:N169" si="78">SUM(M166:M168)</f>
        <v>3</v>
      </c>
      <c r="N169" s="13">
        <f t="shared" si="78"/>
        <v>1</v>
      </c>
      <c r="O169" s="26">
        <f>SUM(O166:O168)</f>
        <v>13</v>
      </c>
      <c r="P169" s="13">
        <f t="shared" ref="P169:T169" si="79">SUM(P166:P168)</f>
        <v>6</v>
      </c>
      <c r="Q169" s="27">
        <f t="shared" si="79"/>
        <v>1</v>
      </c>
      <c r="R169" s="26">
        <f t="shared" si="79"/>
        <v>10</v>
      </c>
      <c r="S169" s="13">
        <f t="shared" si="79"/>
        <v>4</v>
      </c>
      <c r="T169" s="27">
        <f t="shared" si="79"/>
        <v>2</v>
      </c>
      <c r="U169" s="5"/>
      <c r="V169" s="12"/>
      <c r="W169" s="12"/>
      <c r="X169" s="12"/>
      <c r="Y169" s="5"/>
    </row>
    <row r="170" spans="1:25" x14ac:dyDescent="0.25">
      <c r="A170" s="10"/>
      <c r="B170" s="10"/>
      <c r="C170" s="10"/>
      <c r="D170" s="10"/>
      <c r="E170" s="10"/>
      <c r="F170" s="24"/>
      <c r="G170" s="11"/>
      <c r="H170" s="30"/>
      <c r="I170" s="24"/>
      <c r="J170" s="11"/>
      <c r="K170" s="30"/>
      <c r="L170" s="24"/>
      <c r="M170" s="11"/>
      <c r="N170" s="30"/>
      <c r="O170" s="24"/>
      <c r="P170" s="11"/>
      <c r="Q170" s="30"/>
      <c r="R170" s="29"/>
      <c r="S170" s="12"/>
      <c r="T170" s="30"/>
      <c r="U170" s="5"/>
      <c r="V170" s="12"/>
      <c r="W170" s="12"/>
      <c r="X170" s="12"/>
      <c r="Y170" s="5"/>
    </row>
    <row r="171" spans="1:25" x14ac:dyDescent="0.25">
      <c r="A171" s="10"/>
      <c r="B171" s="4"/>
      <c r="C171" s="10"/>
      <c r="D171" s="10"/>
      <c r="E171" s="10"/>
      <c r="F171" s="26"/>
      <c r="G171" s="13"/>
      <c r="H171" s="13"/>
      <c r="I171" s="26"/>
      <c r="J171" s="13"/>
      <c r="K171" s="13"/>
      <c r="L171" s="26"/>
      <c r="M171" s="13"/>
      <c r="N171" s="13"/>
      <c r="O171" s="26"/>
      <c r="P171" s="13"/>
      <c r="Q171" s="27"/>
      <c r="R171" s="26"/>
      <c r="S171" s="13"/>
      <c r="T171" s="27"/>
      <c r="U171" s="11"/>
      <c r="V171" s="11"/>
      <c r="W171" s="11"/>
      <c r="X171" s="13"/>
      <c r="Y171" s="13"/>
    </row>
    <row r="172" spans="1:25" x14ac:dyDescent="0.25">
      <c r="A172" s="10"/>
      <c r="B172" s="10" t="s">
        <v>276</v>
      </c>
      <c r="C172" s="10" t="s">
        <v>277</v>
      </c>
      <c r="D172" s="10" t="s">
        <v>18</v>
      </c>
      <c r="E172" s="10" t="s">
        <v>278</v>
      </c>
      <c r="F172" s="24">
        <v>17</v>
      </c>
      <c r="G172" s="11">
        <v>11</v>
      </c>
      <c r="H172" s="13">
        <v>11</v>
      </c>
      <c r="I172" s="24">
        <v>8</v>
      </c>
      <c r="J172" s="11">
        <v>7</v>
      </c>
      <c r="K172" s="13">
        <v>5</v>
      </c>
      <c r="L172" s="26"/>
      <c r="M172" s="13"/>
      <c r="N172" s="13"/>
      <c r="O172" s="26"/>
      <c r="P172" s="13"/>
      <c r="Q172" s="27"/>
      <c r="R172" s="26"/>
      <c r="S172" s="13"/>
      <c r="T172" s="27"/>
      <c r="U172" s="11"/>
      <c r="V172" s="11"/>
      <c r="W172" s="11"/>
      <c r="X172" s="13"/>
      <c r="Y172" s="13"/>
    </row>
    <row r="173" spans="1:25" x14ac:dyDescent="0.25">
      <c r="A173" s="10"/>
      <c r="B173" s="10"/>
      <c r="C173" s="10"/>
      <c r="D173" s="10"/>
      <c r="E173" s="10"/>
      <c r="F173" s="24"/>
      <c r="G173" s="11"/>
      <c r="H173" s="25"/>
      <c r="I173" s="24"/>
      <c r="J173" s="11"/>
      <c r="K173" s="25"/>
      <c r="L173" s="24"/>
      <c r="M173" s="11"/>
      <c r="N173" s="25"/>
      <c r="O173" s="24"/>
      <c r="P173" s="11"/>
      <c r="Q173" s="25"/>
      <c r="R173" s="24"/>
      <c r="S173" s="11"/>
      <c r="T173" s="25"/>
      <c r="U173" s="11"/>
      <c r="V173" s="11"/>
      <c r="W173" s="11"/>
      <c r="X173" s="13"/>
      <c r="Y173" s="13"/>
    </row>
    <row r="174" spans="1:25" x14ac:dyDescent="0.25">
      <c r="A174" s="10"/>
      <c r="B174" s="10" t="s">
        <v>26</v>
      </c>
      <c r="C174" s="10" t="s">
        <v>25</v>
      </c>
      <c r="D174" s="10" t="s">
        <v>58</v>
      </c>
      <c r="E174" s="10" t="s">
        <v>27</v>
      </c>
      <c r="F174" s="24">
        <v>76</v>
      </c>
      <c r="G174" s="11">
        <v>49</v>
      </c>
      <c r="H174" s="25">
        <v>27</v>
      </c>
      <c r="I174" s="24">
        <v>88</v>
      </c>
      <c r="J174" s="11">
        <v>32</v>
      </c>
      <c r="K174" s="25">
        <v>18</v>
      </c>
      <c r="L174" s="24">
        <v>65</v>
      </c>
      <c r="M174" s="11">
        <v>29</v>
      </c>
      <c r="N174" s="25">
        <v>24</v>
      </c>
      <c r="O174" s="24">
        <v>119</v>
      </c>
      <c r="P174" s="11">
        <v>75</v>
      </c>
      <c r="Q174" s="25">
        <v>24</v>
      </c>
      <c r="R174" s="24">
        <v>99</v>
      </c>
      <c r="S174" s="11">
        <v>65</v>
      </c>
      <c r="T174" s="25">
        <v>15</v>
      </c>
      <c r="U174" s="11"/>
      <c r="V174" s="11"/>
      <c r="W174" s="11"/>
      <c r="X174" s="11"/>
      <c r="Y174" s="11"/>
    </row>
    <row r="175" spans="1:25" x14ac:dyDescent="0.25">
      <c r="A175" s="10"/>
      <c r="B175" s="10"/>
      <c r="C175" s="10" t="s">
        <v>91</v>
      </c>
      <c r="D175" s="10" t="s">
        <v>54</v>
      </c>
      <c r="E175" s="10" t="s">
        <v>226</v>
      </c>
      <c r="F175" s="24">
        <v>2</v>
      </c>
      <c r="G175" s="11">
        <v>2</v>
      </c>
      <c r="H175" s="25">
        <v>2</v>
      </c>
      <c r="I175" s="24">
        <v>3</v>
      </c>
      <c r="J175" s="11">
        <v>3</v>
      </c>
      <c r="K175" s="25">
        <v>1</v>
      </c>
      <c r="L175" s="24">
        <v>2</v>
      </c>
      <c r="M175" s="11">
        <v>2</v>
      </c>
      <c r="N175" s="25">
        <v>1</v>
      </c>
      <c r="O175" s="24">
        <v>3</v>
      </c>
      <c r="P175" s="11">
        <v>3</v>
      </c>
      <c r="Q175" s="25">
        <v>2</v>
      </c>
      <c r="R175" s="24">
        <v>1</v>
      </c>
      <c r="S175" s="11">
        <v>0</v>
      </c>
      <c r="T175" s="25">
        <v>1</v>
      </c>
      <c r="U175" s="11"/>
      <c r="V175" s="11"/>
      <c r="W175" s="11"/>
      <c r="X175" s="11"/>
      <c r="Y175" s="13"/>
    </row>
    <row r="176" spans="1:25" x14ac:dyDescent="0.25">
      <c r="A176" s="10"/>
      <c r="B176" s="4" t="s">
        <v>264</v>
      </c>
      <c r="C176" s="10"/>
      <c r="D176" s="10"/>
      <c r="E176" s="10"/>
      <c r="F176" s="26">
        <f>SUM(F174:F175)</f>
        <v>78</v>
      </c>
      <c r="G176" s="13">
        <f t="shared" ref="G176:H176" si="80">SUM(G174:G175)</f>
        <v>51</v>
      </c>
      <c r="H176" s="13">
        <f t="shared" si="80"/>
        <v>29</v>
      </c>
      <c r="I176" s="26">
        <f>SUM(I174:I175)</f>
        <v>91</v>
      </c>
      <c r="J176" s="13">
        <f t="shared" ref="J176:K176" si="81">SUM(J174:J175)</f>
        <v>35</v>
      </c>
      <c r="K176" s="13">
        <f t="shared" si="81"/>
        <v>19</v>
      </c>
      <c r="L176" s="26">
        <f>SUM(L174:L175)</f>
        <v>67</v>
      </c>
      <c r="M176" s="13">
        <f t="shared" ref="M176:N176" si="82">SUM(M174:M175)</f>
        <v>31</v>
      </c>
      <c r="N176" s="13">
        <f t="shared" si="82"/>
        <v>25</v>
      </c>
      <c r="O176" s="26">
        <f>SUM(O174:O175)</f>
        <v>122</v>
      </c>
      <c r="P176" s="13">
        <f t="shared" ref="P176:T176" si="83">SUM(P174:P175)</f>
        <v>78</v>
      </c>
      <c r="Q176" s="27">
        <f t="shared" si="83"/>
        <v>26</v>
      </c>
      <c r="R176" s="26">
        <f t="shared" si="83"/>
        <v>100</v>
      </c>
      <c r="S176" s="13">
        <f t="shared" si="83"/>
        <v>65</v>
      </c>
      <c r="T176" s="27">
        <f t="shared" si="83"/>
        <v>16</v>
      </c>
      <c r="U176" s="11"/>
      <c r="V176" s="11"/>
      <c r="W176" s="11"/>
      <c r="X176" s="11"/>
      <c r="Y176" s="13"/>
    </row>
    <row r="177" spans="1:25" x14ac:dyDescent="0.25">
      <c r="A177" s="10"/>
      <c r="B177" s="4"/>
      <c r="C177" s="10"/>
      <c r="D177" s="10"/>
      <c r="E177" s="10"/>
      <c r="F177" s="24"/>
      <c r="G177" s="11"/>
      <c r="H177" s="25"/>
      <c r="I177" s="24"/>
      <c r="J177" s="11"/>
      <c r="K177" s="25"/>
      <c r="L177" s="24"/>
      <c r="M177" s="11"/>
      <c r="N177" s="25"/>
      <c r="O177" s="24"/>
      <c r="P177" s="11"/>
      <c r="Q177" s="25"/>
      <c r="R177" s="24"/>
      <c r="S177" s="11"/>
      <c r="T177" s="25"/>
      <c r="U177" s="11"/>
      <c r="V177" s="11"/>
      <c r="W177" s="11"/>
      <c r="X177" s="11"/>
      <c r="Y177" s="13"/>
    </row>
    <row r="178" spans="1:25" s="14" customFormat="1" x14ac:dyDescent="0.25">
      <c r="A178" s="4" t="s">
        <v>180</v>
      </c>
      <c r="B178" s="4"/>
      <c r="C178" s="4"/>
      <c r="D178" s="4"/>
      <c r="E178" s="4"/>
      <c r="F178" s="26">
        <f>SUM(F154,F160,F164,F169,F172,F176)</f>
        <v>215</v>
      </c>
      <c r="G178" s="13">
        <f>SUM(G154,G160,G164,G169,G172,G176)</f>
        <v>108</v>
      </c>
      <c r="H178" s="13">
        <f>SUM(H154,H160,H164,H169,H172,H176)</f>
        <v>88</v>
      </c>
      <c r="I178" s="26">
        <f t="shared" ref="I178:T178" si="84">SUM(I176,I172,I169,I164,I160,I154)</f>
        <v>207</v>
      </c>
      <c r="J178" s="13">
        <f t="shared" si="84"/>
        <v>89</v>
      </c>
      <c r="K178" s="13">
        <f t="shared" si="84"/>
        <v>70</v>
      </c>
      <c r="L178" s="26">
        <f t="shared" si="84"/>
        <v>170</v>
      </c>
      <c r="M178" s="13">
        <f t="shared" si="84"/>
        <v>88</v>
      </c>
      <c r="N178" s="13">
        <f t="shared" si="84"/>
        <v>54</v>
      </c>
      <c r="O178" s="26">
        <f t="shared" si="84"/>
        <v>204</v>
      </c>
      <c r="P178" s="13">
        <f t="shared" si="84"/>
        <v>129</v>
      </c>
      <c r="Q178" s="13">
        <f t="shared" si="84"/>
        <v>53</v>
      </c>
      <c r="R178" s="26">
        <f t="shared" si="84"/>
        <v>182</v>
      </c>
      <c r="S178" s="13">
        <f t="shared" si="84"/>
        <v>113</v>
      </c>
      <c r="T178" s="27">
        <f t="shared" si="84"/>
        <v>47</v>
      </c>
      <c r="U178" s="13"/>
      <c r="V178" s="13"/>
      <c r="W178" s="13"/>
      <c r="X178" s="13"/>
      <c r="Y178" s="13"/>
    </row>
    <row r="179" spans="1:25" x14ac:dyDescent="0.25">
      <c r="A179" s="10"/>
      <c r="B179" s="10"/>
      <c r="C179" s="10"/>
      <c r="D179" s="10"/>
      <c r="E179" s="10"/>
      <c r="F179" s="24"/>
      <c r="G179" s="11"/>
      <c r="H179" s="27"/>
      <c r="I179" s="24"/>
      <c r="J179" s="11"/>
      <c r="K179" s="27"/>
      <c r="L179" s="24"/>
      <c r="M179" s="11"/>
      <c r="N179" s="27"/>
      <c r="O179" s="24"/>
      <c r="P179" s="11"/>
      <c r="Q179" s="27"/>
      <c r="R179" s="26"/>
      <c r="S179" s="13"/>
      <c r="T179" s="27"/>
      <c r="U179" s="11"/>
      <c r="V179" s="11"/>
      <c r="W179" s="11"/>
      <c r="X179" s="11"/>
      <c r="Y179" s="13"/>
    </row>
    <row r="180" spans="1:25" s="14" customFormat="1" ht="15.75" thickBot="1" x14ac:dyDescent="0.3">
      <c r="A180" s="4" t="s">
        <v>181</v>
      </c>
      <c r="B180" s="4"/>
      <c r="C180" s="4"/>
      <c r="D180" s="4"/>
      <c r="E180" s="4"/>
      <c r="F180" s="32">
        <f t="shared" ref="F180:T180" si="85">SUM(F178,F152,F145,F78)</f>
        <v>931</v>
      </c>
      <c r="G180" s="33">
        <f t="shared" si="85"/>
        <v>438</v>
      </c>
      <c r="H180" s="34">
        <f t="shared" si="85"/>
        <v>379</v>
      </c>
      <c r="I180" s="32">
        <f t="shared" si="85"/>
        <v>858</v>
      </c>
      <c r="J180" s="33">
        <f t="shared" si="85"/>
        <v>392</v>
      </c>
      <c r="K180" s="34">
        <f t="shared" si="85"/>
        <v>363</v>
      </c>
      <c r="L180" s="32">
        <f t="shared" si="85"/>
        <v>731</v>
      </c>
      <c r="M180" s="33">
        <f t="shared" si="85"/>
        <v>429</v>
      </c>
      <c r="N180" s="34">
        <f t="shared" si="85"/>
        <v>306</v>
      </c>
      <c r="O180" s="32">
        <f t="shared" si="85"/>
        <v>836</v>
      </c>
      <c r="P180" s="33">
        <f t="shared" si="85"/>
        <v>552</v>
      </c>
      <c r="Q180" s="34">
        <f t="shared" si="85"/>
        <v>271</v>
      </c>
      <c r="R180" s="32">
        <f t="shared" si="85"/>
        <v>912</v>
      </c>
      <c r="S180" s="33">
        <f t="shared" si="85"/>
        <v>582</v>
      </c>
      <c r="T180" s="34">
        <f t="shared" si="85"/>
        <v>297</v>
      </c>
      <c r="U180" s="13"/>
      <c r="V180" s="13"/>
      <c r="W180" s="13"/>
      <c r="X180" s="13"/>
      <c r="Y180" s="13"/>
    </row>
    <row r="181" spans="1:25" x14ac:dyDescent="0.25">
      <c r="A181" s="4"/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13"/>
      <c r="P181" s="13"/>
      <c r="Q181" s="13"/>
      <c r="R181" s="13"/>
      <c r="S181" s="13"/>
      <c r="T181" s="13"/>
      <c r="U181" s="13"/>
      <c r="V181" s="11"/>
      <c r="W181" s="11"/>
      <c r="X181" s="11"/>
      <c r="Y181" s="13"/>
    </row>
    <row r="182" spans="1:25" x14ac:dyDescent="0.25">
      <c r="A182" s="17" t="s">
        <v>242</v>
      </c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13"/>
      <c r="P182" s="13"/>
      <c r="Q182" s="13"/>
      <c r="R182" s="13"/>
      <c r="S182" s="13"/>
      <c r="T182" s="13"/>
      <c r="U182" s="13"/>
      <c r="V182" s="11"/>
      <c r="W182" s="11"/>
      <c r="X182" s="11"/>
      <c r="Y182" s="13"/>
    </row>
    <row r="183" spans="1:2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3"/>
      <c r="V184" s="13"/>
      <c r="W184" s="13"/>
      <c r="X184" s="13"/>
      <c r="Y184" s="13"/>
    </row>
    <row r="185" spans="1:25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2"/>
      <c r="P185" s="12"/>
      <c r="Q185" s="12"/>
      <c r="R185" s="12"/>
      <c r="S185" s="12"/>
      <c r="T185" s="12"/>
      <c r="U185" s="11"/>
      <c r="V185" s="12"/>
      <c r="W185" s="12"/>
      <c r="X185" s="12"/>
      <c r="Y185" s="12"/>
    </row>
    <row r="186" spans="1:25" x14ac:dyDescent="0.25">
      <c r="A186" s="4"/>
      <c r="B186" s="5"/>
      <c r="C186" s="1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12"/>
      <c r="P186" s="12"/>
      <c r="Q186" s="12"/>
      <c r="R186" s="12"/>
      <c r="S186" s="12"/>
      <c r="T186" s="12"/>
      <c r="U186" s="11"/>
      <c r="V186" s="12"/>
      <c r="W186" s="12"/>
      <c r="X186" s="12"/>
      <c r="Y186" s="12"/>
    </row>
    <row r="187" spans="1:25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12"/>
      <c r="P187" s="12"/>
      <c r="Q187" s="12"/>
      <c r="R187" s="12"/>
      <c r="S187" s="12"/>
      <c r="T187" s="12"/>
      <c r="U187" s="10"/>
      <c r="V187" s="12"/>
      <c r="W187" s="12"/>
      <c r="X187" s="12"/>
      <c r="Y187" s="12"/>
    </row>
    <row r="188" spans="1:25" x14ac:dyDescent="0.25">
      <c r="A188" s="4"/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x14ac:dyDescent="0.25">
      <c r="A189" s="4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x14ac:dyDescent="0.25">
      <c r="A190" s="4"/>
      <c r="B190" s="10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13"/>
      <c r="P190" s="13"/>
      <c r="Q190" s="13"/>
      <c r="R190" s="11"/>
      <c r="S190" s="13"/>
      <c r="T190" s="13"/>
      <c r="U190" s="13"/>
      <c r="V190" s="13"/>
      <c r="W190" s="13"/>
      <c r="X190" s="13"/>
      <c r="Y190" s="13"/>
    </row>
    <row r="191" spans="1:25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11"/>
      <c r="P191" s="11"/>
      <c r="Q191" s="11"/>
      <c r="R191" s="11"/>
      <c r="S191" s="11"/>
      <c r="T191" s="11"/>
      <c r="U191" s="13"/>
      <c r="V191" s="13"/>
      <c r="W191" s="13"/>
      <c r="X191" s="13"/>
      <c r="Y191" s="13"/>
    </row>
    <row r="192" spans="1:25" x14ac:dyDescent="0.25">
      <c r="A192" s="4"/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4"/>
      <c r="Q192" s="4"/>
      <c r="R192" s="4"/>
      <c r="S192" s="5"/>
      <c r="T192" s="5"/>
      <c r="U192" s="5"/>
      <c r="V192" s="12"/>
      <c r="W192" s="12"/>
      <c r="X192" s="12"/>
      <c r="Y192" s="5"/>
    </row>
    <row r="193" spans="1:25" x14ac:dyDescent="0.25">
      <c r="A193" s="4"/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12"/>
      <c r="W193" s="12"/>
      <c r="X193" s="12"/>
      <c r="Y193" s="5"/>
    </row>
    <row r="194" spans="1:25" x14ac:dyDescent="0.25">
      <c r="A194" s="4"/>
      <c r="B194" s="5"/>
      <c r="C194" s="1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5"/>
    </row>
    <row r="197" spans="1:25" x14ac:dyDescent="0.25">
      <c r="A197" s="4"/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12"/>
      <c r="W198" s="12"/>
      <c r="X198" s="12"/>
      <c r="Y198" s="5"/>
    </row>
    <row r="199" spans="1:25" x14ac:dyDescent="0.25">
      <c r="A199" s="4"/>
      <c r="B199" s="5"/>
      <c r="C199" s="5"/>
      <c r="D199" s="1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x14ac:dyDescent="0.25">
      <c r="A200" s="4"/>
      <c r="B200" s="5"/>
      <c r="C200" s="5"/>
      <c r="D200" s="1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x14ac:dyDescent="0.25">
      <c r="A201" s="4"/>
      <c r="B201" s="5"/>
      <c r="C201" s="5"/>
      <c r="D201" s="1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x14ac:dyDescent="0.25">
      <c r="A202" s="4"/>
      <c r="B202" s="5"/>
      <c r="C202" s="5"/>
      <c r="D202" s="1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x14ac:dyDescent="0.25">
      <c r="A203" s="4"/>
      <c r="B203" s="5"/>
      <c r="C203" s="5"/>
      <c r="D203" s="1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x14ac:dyDescent="0.25">
      <c r="A204" s="4"/>
      <c r="B204" s="5"/>
      <c r="C204" s="5"/>
      <c r="D204" s="10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x14ac:dyDescent="0.25">
      <c r="A205" s="4"/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12"/>
      <c r="W206" s="12"/>
      <c r="X206" s="12"/>
      <c r="Y206" s="5"/>
    </row>
    <row r="207" spans="1:25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s="14" customForma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13"/>
      <c r="W209" s="13"/>
      <c r="X209" s="13"/>
      <c r="Y209" s="4"/>
    </row>
    <row r="210" spans="1:25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12"/>
      <c r="W210" s="12"/>
      <c r="X210" s="12"/>
      <c r="Y210" s="5"/>
    </row>
    <row r="211" spans="1:25" x14ac:dyDescent="0.25">
      <c r="A211" s="4"/>
      <c r="B211" s="5"/>
      <c r="C211" s="1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2"/>
      <c r="P211" s="12"/>
      <c r="Q211" s="12"/>
      <c r="R211" s="12"/>
      <c r="S211" s="12"/>
      <c r="T211" s="12"/>
      <c r="U211" s="5"/>
      <c r="V211" s="12"/>
      <c r="W211" s="12"/>
      <c r="X211" s="12"/>
      <c r="Y211" s="5"/>
    </row>
    <row r="212" spans="1:25" x14ac:dyDescent="0.25">
      <c r="A212" s="4"/>
      <c r="B212" s="5"/>
      <c r="C212" s="1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2"/>
      <c r="P212" s="12"/>
      <c r="Q212" s="12"/>
      <c r="R212" s="12"/>
      <c r="S212" s="12"/>
      <c r="T212" s="12"/>
      <c r="U212" s="5"/>
      <c r="V212" s="12"/>
      <c r="W212" s="12"/>
      <c r="X212" s="12"/>
      <c r="Y212" s="5"/>
    </row>
    <row r="213" spans="1:25" x14ac:dyDescent="0.25">
      <c r="A213" s="4"/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12"/>
      <c r="W214" s="12"/>
      <c r="X214" s="12"/>
      <c r="Y214" s="5"/>
    </row>
    <row r="215" spans="1:25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5"/>
    </row>
    <row r="218" spans="1:25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12"/>
      <c r="P218" s="12"/>
      <c r="Q218" s="12"/>
      <c r="R218" s="12"/>
      <c r="S218" s="12"/>
      <c r="T218" s="12"/>
      <c r="U218" s="5"/>
      <c r="V218" s="12"/>
      <c r="W218" s="12"/>
      <c r="X218" s="12"/>
      <c r="Y218" s="5"/>
    </row>
    <row r="219" spans="1:25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x14ac:dyDescent="0.25">
      <c r="A220" s="4"/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12"/>
      <c r="W221" s="12"/>
      <c r="X221" s="12"/>
      <c r="Y221" s="5"/>
    </row>
    <row r="222" spans="1:25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12"/>
      <c r="P223" s="12"/>
      <c r="Q223" s="12"/>
      <c r="R223" s="12"/>
      <c r="S223" s="5"/>
      <c r="T223" s="5"/>
      <c r="U223" s="12"/>
      <c r="V223" s="12"/>
      <c r="W223" s="12"/>
      <c r="X223" s="12"/>
      <c r="Y223" s="5"/>
    </row>
    <row r="224" spans="1:25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12"/>
      <c r="P224" s="12"/>
      <c r="Q224" s="12"/>
      <c r="R224" s="12"/>
      <c r="S224" s="5"/>
      <c r="T224" s="5"/>
      <c r="U224" s="5"/>
      <c r="V224" s="12"/>
      <c r="W224" s="12"/>
      <c r="X224" s="12"/>
      <c r="Y224" s="5"/>
    </row>
    <row r="225" spans="1:25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x14ac:dyDescent="0.25">
      <c r="A226" s="4"/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12"/>
      <c r="W227" s="12"/>
      <c r="X227" s="12"/>
      <c r="Y227" s="5"/>
    </row>
    <row r="228" spans="1:25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2"/>
      <c r="P228" s="12"/>
      <c r="Q228" s="12"/>
      <c r="R228" s="12"/>
      <c r="S228" s="5"/>
      <c r="T228" s="5"/>
      <c r="U228" s="5"/>
      <c r="V228" s="12"/>
      <c r="W228" s="12"/>
      <c r="X228" s="12"/>
      <c r="Y228" s="5"/>
    </row>
    <row r="229" spans="1:25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2"/>
      <c r="P229" s="12"/>
      <c r="Q229" s="12"/>
      <c r="R229" s="12"/>
      <c r="S229" s="12"/>
      <c r="T229" s="12"/>
      <c r="U229" s="5"/>
      <c r="V229" s="12"/>
      <c r="W229" s="12"/>
      <c r="X229" s="12"/>
      <c r="Y229" s="5"/>
    </row>
    <row r="230" spans="1:25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2"/>
      <c r="P230" s="12"/>
      <c r="Q230" s="12"/>
      <c r="R230" s="12"/>
      <c r="S230" s="12"/>
      <c r="T230" s="12"/>
      <c r="U230" s="5"/>
      <c r="V230" s="12"/>
      <c r="W230" s="12"/>
      <c r="X230" s="12"/>
      <c r="Y230" s="5"/>
    </row>
    <row r="231" spans="1:25" x14ac:dyDescent="0.25">
      <c r="A231" s="4"/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12"/>
      <c r="W232" s="12"/>
      <c r="X232" s="12"/>
      <c r="Y232" s="5"/>
    </row>
    <row r="233" spans="1:2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5"/>
    </row>
    <row r="235" spans="1:2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2"/>
      <c r="P235" s="12"/>
      <c r="Q235" s="12"/>
      <c r="R235" s="12"/>
      <c r="S235" s="12"/>
      <c r="T235" s="12"/>
      <c r="U235" s="5"/>
      <c r="V235" s="12"/>
      <c r="W235" s="12"/>
      <c r="X235" s="12"/>
      <c r="Y235" s="5"/>
    </row>
    <row r="236" spans="1:25" x14ac:dyDescent="0.25">
      <c r="A236" s="4"/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13"/>
      <c r="V237" s="13"/>
      <c r="W237" s="13"/>
      <c r="X237" s="13"/>
      <c r="Y237" s="13"/>
    </row>
    <row r="238" spans="1:2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12"/>
      <c r="W239" s="12"/>
      <c r="X239" s="12"/>
      <c r="Y239" s="5"/>
    </row>
    <row r="240" spans="1:2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12"/>
      <c r="P241" s="12"/>
      <c r="Q241" s="12"/>
      <c r="R241" s="12"/>
      <c r="S241" s="12"/>
      <c r="T241" s="12"/>
      <c r="U241" s="5"/>
      <c r="V241" s="11"/>
      <c r="W241" s="11"/>
      <c r="X241" s="11"/>
      <c r="Y241" s="10"/>
    </row>
    <row r="242" spans="1:2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12"/>
      <c r="P242" s="12"/>
      <c r="Q242" s="12"/>
      <c r="R242" s="12"/>
      <c r="S242" s="12"/>
      <c r="T242" s="12"/>
      <c r="U242" s="5"/>
      <c r="V242" s="11"/>
      <c r="W242" s="11"/>
      <c r="X242" s="11"/>
      <c r="Y242" s="10"/>
    </row>
    <row r="243" spans="1:25" x14ac:dyDescent="0.25">
      <c r="A243" s="4"/>
      <c r="B243" s="4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12"/>
      <c r="W244" s="12"/>
      <c r="X244" s="12"/>
      <c r="Y244" s="5"/>
    </row>
    <row r="245" spans="1:25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12"/>
      <c r="V246" s="12"/>
      <c r="W246" s="12"/>
      <c r="X246" s="12"/>
      <c r="Y246" s="5"/>
    </row>
    <row r="247" spans="1:25" x14ac:dyDescent="0.25">
      <c r="A247" s="4"/>
      <c r="B247" s="4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12"/>
      <c r="W248" s="12"/>
      <c r="X248" s="12"/>
      <c r="Y248" s="5"/>
    </row>
    <row r="249" spans="1:25" x14ac:dyDescent="0.25">
      <c r="A249" s="4"/>
      <c r="B249" s="4"/>
      <c r="C249" s="5"/>
      <c r="D249" s="10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x14ac:dyDescent="0.25">
      <c r="A250" s="4"/>
      <c r="B250" s="4"/>
      <c r="C250" s="5"/>
      <c r="D250" s="10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12"/>
      <c r="P250" s="12"/>
      <c r="Q250" s="12"/>
      <c r="R250" s="12"/>
      <c r="S250" s="5"/>
      <c r="T250" s="12"/>
      <c r="U250" s="5"/>
      <c r="V250" s="12"/>
      <c r="W250" s="12"/>
      <c r="X250" s="12"/>
      <c r="Y250" s="5"/>
    </row>
    <row r="251" spans="1:25" x14ac:dyDescent="0.25">
      <c r="A251" s="4"/>
      <c r="B251" s="4"/>
      <c r="C251" s="5"/>
      <c r="D251" s="10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12"/>
      <c r="P251" s="12"/>
      <c r="Q251" s="12"/>
      <c r="R251" s="12"/>
      <c r="S251" s="5"/>
      <c r="T251" s="12"/>
      <c r="U251" s="5"/>
      <c r="V251" s="12"/>
      <c r="W251" s="12"/>
      <c r="X251" s="12"/>
      <c r="Y251" s="5"/>
    </row>
    <row r="252" spans="1:25" x14ac:dyDescent="0.25">
      <c r="A252" s="4"/>
      <c r="B252" s="4"/>
      <c r="C252" s="5"/>
      <c r="D252" s="10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x14ac:dyDescent="0.25">
      <c r="A253" s="4"/>
      <c r="B253" s="4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12"/>
      <c r="P253" s="12"/>
      <c r="Q253" s="12"/>
      <c r="R253" s="12"/>
      <c r="S253" s="5"/>
      <c r="T253" s="5"/>
      <c r="U253" s="5"/>
      <c r="V253" s="12"/>
      <c r="W253" s="12"/>
      <c r="X253" s="12"/>
      <c r="Y253" s="12"/>
    </row>
    <row r="254" spans="1:2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12"/>
      <c r="W255" s="12"/>
      <c r="X255" s="12"/>
      <c r="Y255" s="5"/>
    </row>
    <row r="256" spans="1:25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12"/>
      <c r="W256" s="12"/>
      <c r="X256" s="12"/>
      <c r="Y256" s="5"/>
    </row>
    <row r="257" spans="1:25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12"/>
      <c r="W257" s="12"/>
      <c r="X257" s="12"/>
      <c r="Y257" s="5"/>
    </row>
    <row r="258" spans="1:25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12"/>
      <c r="P258" s="12"/>
      <c r="Q258" s="12"/>
      <c r="R258" s="12"/>
      <c r="S258" s="12"/>
      <c r="T258" s="12"/>
      <c r="U258" s="5"/>
      <c r="V258" s="12"/>
      <c r="W258" s="12"/>
      <c r="X258" s="12"/>
      <c r="Y258" s="5"/>
    </row>
    <row r="259" spans="1:25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12"/>
      <c r="P259" s="12"/>
      <c r="Q259" s="12"/>
      <c r="R259" s="12"/>
      <c r="S259" s="12"/>
      <c r="T259" s="12"/>
      <c r="U259" s="5"/>
      <c r="V259" s="12"/>
      <c r="W259" s="12"/>
      <c r="X259" s="12"/>
      <c r="Y259" s="5"/>
    </row>
    <row r="260" spans="1:25" s="14" customForma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13"/>
      <c r="W260" s="13"/>
      <c r="X260" s="13"/>
      <c r="Y260" s="4"/>
    </row>
    <row r="261" spans="1:25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12"/>
      <c r="W261" s="12"/>
      <c r="X261" s="12"/>
      <c r="Y261" s="5"/>
    </row>
    <row r="262" spans="1:25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12"/>
      <c r="P264" s="12"/>
      <c r="Q264" s="12"/>
      <c r="R264" s="12"/>
      <c r="S264" s="12"/>
      <c r="T264" s="12"/>
      <c r="U264" s="5"/>
      <c r="V264" s="12"/>
      <c r="W264" s="12"/>
      <c r="X264" s="12"/>
      <c r="Y264" s="12"/>
    </row>
    <row r="265" spans="1:25" x14ac:dyDescent="0.25">
      <c r="A265" s="4"/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12"/>
      <c r="W266" s="12"/>
      <c r="X266" s="12"/>
      <c r="Y266" s="5"/>
    </row>
    <row r="267" spans="1:25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x14ac:dyDescent="0.25">
      <c r="A269" s="4"/>
      <c r="B269" s="4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12"/>
      <c r="W270" s="12"/>
      <c r="X270" s="12"/>
      <c r="Y270" s="5"/>
    </row>
    <row r="271" spans="1:25" x14ac:dyDescent="0.25">
      <c r="A271" s="4"/>
      <c r="B271" s="4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13"/>
      <c r="V272" s="13"/>
      <c r="W272" s="13"/>
      <c r="X272" s="13"/>
      <c r="Y272" s="13"/>
    </row>
    <row r="273" spans="1:25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x14ac:dyDescent="0.25">
      <c r="A274" s="4"/>
      <c r="B274" s="5"/>
      <c r="C274" s="5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5"/>
    </row>
    <row r="276" spans="1:25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x14ac:dyDescent="0.25">
      <c r="A279" s="4"/>
      <c r="B279" s="4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x14ac:dyDescent="0.25">
      <c r="A281" s="44"/>
      <c r="B281" s="4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</sheetData>
  <mergeCells count="9">
    <mergeCell ref="A1:T1"/>
    <mergeCell ref="A2:T2"/>
    <mergeCell ref="A3:T3"/>
    <mergeCell ref="A281:B281"/>
    <mergeCell ref="O5:Q5"/>
    <mergeCell ref="R5:T5"/>
    <mergeCell ref="L5:N5"/>
    <mergeCell ref="I5:K5"/>
    <mergeCell ref="F5:H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Gachette, Yves</dc:creator>
  <cp:lastModifiedBy>Delos, Olivia J</cp:lastModifiedBy>
  <cp:lastPrinted>2014-11-28T17:43:19Z</cp:lastPrinted>
  <dcterms:created xsi:type="dcterms:W3CDTF">2013-06-18T13:42:51Z</dcterms:created>
  <dcterms:modified xsi:type="dcterms:W3CDTF">2024-11-18T13:55:23Z</dcterms:modified>
</cp:coreProperties>
</file>